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K99" s="1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1" l="1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93" i="63"/>
  <c r="AB61"/>
  <c r="AB57"/>
  <c r="AB53"/>
  <c r="AB56" i="62"/>
  <c r="AB48"/>
  <c r="AB50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N47" s="1"/>
  <c r="I46"/>
  <c r="I45"/>
  <c r="I44"/>
  <c r="I43"/>
  <c r="I42"/>
  <c r="I41"/>
  <c r="I40"/>
  <c r="I39"/>
  <c r="I38"/>
  <c r="I37"/>
  <c r="I36"/>
  <c r="I35"/>
  <c r="N35" s="1"/>
  <c r="I34"/>
  <c r="I33"/>
  <c r="I32"/>
  <c r="I31"/>
  <c r="N31" s="1"/>
  <c r="I30"/>
  <c r="I29"/>
  <c r="I28"/>
  <c r="I27"/>
  <c r="N27" s="1"/>
  <c r="I26"/>
  <c r="I25"/>
  <c r="I24"/>
  <c r="I23"/>
  <c r="I22"/>
  <c r="I21"/>
  <c r="I20"/>
  <c r="I19"/>
  <c r="N19" s="1"/>
  <c r="I18"/>
  <c r="I17"/>
  <c r="I16"/>
  <c r="I15"/>
  <c r="I14"/>
  <c r="I13"/>
  <c r="I12"/>
  <c r="I11"/>
  <c r="N11" s="1"/>
  <c r="I10"/>
  <c r="I9"/>
  <c r="I8"/>
  <c r="I7"/>
  <c r="N7" s="1"/>
  <c r="I6"/>
  <c r="I5"/>
  <c r="I4"/>
  <c r="I3"/>
  <c r="M98" i="63"/>
  <c r="L98"/>
  <c r="K98"/>
  <c r="J98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N61" s="1"/>
  <c r="J61"/>
  <c r="I61"/>
  <c r="M60"/>
  <c r="L60"/>
  <c r="N60" s="1"/>
  <c r="K60"/>
  <c r="J60"/>
  <c r="I60"/>
  <c r="M59"/>
  <c r="L59"/>
  <c r="K59"/>
  <c r="J59"/>
  <c r="I59"/>
  <c r="M58"/>
  <c r="L58"/>
  <c r="K58"/>
  <c r="J58"/>
  <c r="I58"/>
  <c r="M57"/>
  <c r="L57"/>
  <c r="K57"/>
  <c r="N57" s="1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N53" s="1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N45" s="1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N41" s="1"/>
  <c r="J41"/>
  <c r="I41"/>
  <c r="M40"/>
  <c r="L40"/>
  <c r="N40" s="1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N36" s="1"/>
  <c r="K36"/>
  <c r="J36"/>
  <c r="I36"/>
  <c r="M35"/>
  <c r="L35"/>
  <c r="K35"/>
  <c r="J35"/>
  <c r="I35"/>
  <c r="M34"/>
  <c r="L34"/>
  <c r="K34"/>
  <c r="J34"/>
  <c r="N34" s="1"/>
  <c r="I34"/>
  <c r="M33"/>
  <c r="L33"/>
  <c r="K33"/>
  <c r="N33" s="1"/>
  <c r="J33"/>
  <c r="I33"/>
  <c r="M32"/>
  <c r="L32"/>
  <c r="N32" s="1"/>
  <c r="K32"/>
  <c r="J32"/>
  <c r="I32"/>
  <c r="M31"/>
  <c r="L31"/>
  <c r="K31"/>
  <c r="J31"/>
  <c r="I31"/>
  <c r="M30"/>
  <c r="L30"/>
  <c r="K30"/>
  <c r="J30"/>
  <c r="N30" s="1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N25" s="1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N21" s="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N9" s="1"/>
  <c r="J9"/>
  <c r="I9"/>
  <c r="M8"/>
  <c r="L8"/>
  <c r="K8"/>
  <c r="J8"/>
  <c r="I8"/>
  <c r="M7"/>
  <c r="L7"/>
  <c r="K7"/>
  <c r="J7"/>
  <c r="I7"/>
  <c r="M6"/>
  <c r="L6"/>
  <c r="K6"/>
  <c r="J6"/>
  <c r="J99" s="1"/>
  <c r="I6"/>
  <c r="M5"/>
  <c r="L5"/>
  <c r="K5"/>
  <c r="N5" s="1"/>
  <c r="J5"/>
  <c r="I5"/>
  <c r="M4"/>
  <c r="L4"/>
  <c r="L99" s="1"/>
  <c r="K4"/>
  <c r="J4"/>
  <c r="I4"/>
  <c r="M3"/>
  <c r="M99" s="1"/>
  <c r="L3"/>
  <c r="K3"/>
  <c r="J3"/>
  <c r="I3"/>
  <c r="I99" s="1"/>
  <c r="M98" i="62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N95" s="1"/>
  <c r="M94"/>
  <c r="L94"/>
  <c r="K94"/>
  <c r="J94"/>
  <c r="N94" s="1"/>
  <c r="I94"/>
  <c r="M93"/>
  <c r="L93"/>
  <c r="K93"/>
  <c r="J93"/>
  <c r="I93"/>
  <c r="M92"/>
  <c r="L92"/>
  <c r="N92" s="1"/>
  <c r="K92"/>
  <c r="J92"/>
  <c r="I92"/>
  <c r="M91"/>
  <c r="L91"/>
  <c r="K91"/>
  <c r="J91"/>
  <c r="I91"/>
  <c r="N91" s="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N87" s="1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N65" s="1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N78" s="1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N83" s="1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N31" s="1"/>
  <c r="M30"/>
  <c r="L30"/>
  <c r="K30"/>
  <c r="J30"/>
  <c r="N30" s="1"/>
  <c r="I30"/>
  <c r="M29"/>
  <c r="L29"/>
  <c r="K29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M50"/>
  <c r="L50"/>
  <c r="K50"/>
  <c r="J50"/>
  <c r="N50" s="1"/>
  <c r="M49"/>
  <c r="L49"/>
  <c r="K49"/>
  <c r="J49"/>
  <c r="N49" s="1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N39" s="1"/>
  <c r="M38"/>
  <c r="L38"/>
  <c r="K38"/>
  <c r="J38"/>
  <c r="M37"/>
  <c r="L37"/>
  <c r="K37"/>
  <c r="J37"/>
  <c r="N37" s="1"/>
  <c r="M36"/>
  <c r="L36"/>
  <c r="K36"/>
  <c r="J36"/>
  <c r="M35"/>
  <c r="L35"/>
  <c r="K35"/>
  <c r="J35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N18" s="1"/>
  <c r="M17"/>
  <c r="L17"/>
  <c r="K17"/>
  <c r="J17"/>
  <c r="M16"/>
  <c r="L16"/>
  <c r="K16"/>
  <c r="J16"/>
  <c r="M15"/>
  <c r="L15"/>
  <c r="K15"/>
  <c r="J15"/>
  <c r="N15" s="1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L99" s="1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C8"/>
  <c r="B9"/>
  <c r="C9"/>
  <c r="F9" s="1"/>
  <c r="B10"/>
  <c r="C10"/>
  <c r="B11"/>
  <c r="C11"/>
  <c r="F11" s="1"/>
  <c r="B12"/>
  <c r="F12" s="1"/>
  <c r="C12"/>
  <c r="B13"/>
  <c r="C13"/>
  <c r="F13" s="1"/>
  <c r="B14"/>
  <c r="C14"/>
  <c r="B15"/>
  <c r="C15"/>
  <c r="F15" s="1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F26" s="1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B52"/>
  <c r="F52" s="1"/>
  <c r="C52"/>
  <c r="B53"/>
  <c r="C53"/>
  <c r="F53" s="1"/>
  <c r="B54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F76" s="1"/>
  <c r="C76"/>
  <c r="B77"/>
  <c r="C77"/>
  <c r="F77" s="1"/>
  <c r="B78"/>
  <c r="F78" s="1"/>
  <c r="C78"/>
  <c r="B79"/>
  <c r="C79"/>
  <c r="B80"/>
  <c r="F80" s="1"/>
  <c r="C80"/>
  <c r="B81"/>
  <c r="C81"/>
  <c r="F81" s="1"/>
  <c r="B82"/>
  <c r="C82"/>
  <c r="B83"/>
  <c r="C83"/>
  <c r="F83" s="1"/>
  <c r="B84"/>
  <c r="F84" s="1"/>
  <c r="C84"/>
  <c r="B85"/>
  <c r="C85"/>
  <c r="B86"/>
  <c r="F86" s="1"/>
  <c r="C86"/>
  <c r="B87"/>
  <c r="C87"/>
  <c r="B88"/>
  <c r="F88" s="1"/>
  <c r="C88"/>
  <c r="B89"/>
  <c r="C89"/>
  <c r="F89" s="1"/>
  <c r="B90"/>
  <c r="C90"/>
  <c r="B91"/>
  <c r="C91"/>
  <c r="F91" s="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F4" s="1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F11" s="1"/>
  <c r="B12"/>
  <c r="C12"/>
  <c r="B13"/>
  <c r="C13"/>
  <c r="F13" s="1"/>
  <c r="B14"/>
  <c r="F14" s="1"/>
  <c r="C14"/>
  <c r="B15"/>
  <c r="C15"/>
  <c r="F15" s="1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B58"/>
  <c r="F58" s="1"/>
  <c r="C58"/>
  <c r="B59"/>
  <c r="C59"/>
  <c r="F59" s="1"/>
  <c r="B60"/>
  <c r="F60" s="1"/>
  <c r="C60"/>
  <c r="B61"/>
  <c r="C61"/>
  <c r="F61" s="1"/>
  <c r="B62"/>
  <c r="C62"/>
  <c r="B63"/>
  <c r="C63"/>
  <c r="B64"/>
  <c r="F64" s="1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F74" s="1"/>
  <c r="C74"/>
  <c r="B75"/>
  <c r="C75"/>
  <c r="B76"/>
  <c r="F76" s="1"/>
  <c r="C76"/>
  <c r="B77"/>
  <c r="C77"/>
  <c r="B78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C96"/>
  <c r="B97"/>
  <c r="C97"/>
  <c r="F97" s="1"/>
  <c r="B98"/>
  <c r="F98" s="1"/>
  <c r="C98"/>
  <c r="C3"/>
  <c r="B3"/>
  <c r="B4" i="61"/>
  <c r="F4" s="1"/>
  <c r="C4"/>
  <c r="B5"/>
  <c r="C5"/>
  <c r="F5" s="1"/>
  <c r="B6"/>
  <c r="F6" s="1"/>
  <c r="C6"/>
  <c r="B7"/>
  <c r="C7"/>
  <c r="F7" s="1"/>
  <c r="B8"/>
  <c r="C8"/>
  <c r="B9"/>
  <c r="C9"/>
  <c r="B10"/>
  <c r="F10" s="1"/>
  <c r="C10"/>
  <c r="B11"/>
  <c r="C11"/>
  <c r="B12"/>
  <c r="F12" s="1"/>
  <c r="C12"/>
  <c r="B13"/>
  <c r="C13"/>
  <c r="F13" s="1"/>
  <c r="B14"/>
  <c r="F14" s="1"/>
  <c r="C14"/>
  <c r="B15"/>
  <c r="C15"/>
  <c r="F15" s="1"/>
  <c r="B16"/>
  <c r="F16" s="1"/>
  <c r="C16"/>
  <c r="B17"/>
  <c r="C17"/>
  <c r="B18"/>
  <c r="F18" s="1"/>
  <c r="C18"/>
  <c r="B19"/>
  <c r="C19"/>
  <c r="B20"/>
  <c r="F20" s="1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C46"/>
  <c r="B47"/>
  <c r="C47"/>
  <c r="F47" s="1"/>
  <c r="B48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B99" s="1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C26"/>
  <c r="B27"/>
  <c r="C27"/>
  <c r="F27" s="1"/>
  <c r="B28"/>
  <c r="C28"/>
  <c r="B29"/>
  <c r="C29"/>
  <c r="F29" s="1"/>
  <c r="B30"/>
  <c r="F30" s="1"/>
  <c r="C30"/>
  <c r="B31"/>
  <c r="C31"/>
  <c r="B32"/>
  <c r="C32"/>
  <c r="B33"/>
  <c r="C33"/>
  <c r="F33" s="1"/>
  <c r="B34"/>
  <c r="C34"/>
  <c r="B35"/>
  <c r="C35"/>
  <c r="F35" s="1"/>
  <c r="B36"/>
  <c r="F36" s="1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F52" s="1"/>
  <c r="C52"/>
  <c r="B53"/>
  <c r="C53"/>
  <c r="B54"/>
  <c r="F54" s="1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B76"/>
  <c r="C76"/>
  <c r="B77"/>
  <c r="C77"/>
  <c r="F77" s="1"/>
  <c r="B78"/>
  <c r="F78" s="1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56"/>
  <c r="F4" s="1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F34" s="1"/>
  <c r="C34"/>
  <c r="B35"/>
  <c r="C35"/>
  <c r="B36"/>
  <c r="C36"/>
  <c r="B37"/>
  <c r="C37"/>
  <c r="F37" s="1"/>
  <c r="B38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B46"/>
  <c r="F46" s="1"/>
  <c r="C46"/>
  <c r="B47"/>
  <c r="C47"/>
  <c r="F47" s="1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F88" s="1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B98"/>
  <c r="C98"/>
  <c r="C3"/>
  <c r="B3"/>
  <c r="S69" i="65"/>
  <c r="C4" i="39"/>
  <c r="L4" i="66" s="1"/>
  <c r="N4" s="1"/>
  <c r="E4" i="57" s="1"/>
  <c r="C5" i="39"/>
  <c r="C6"/>
  <c r="L6" i="66" s="1"/>
  <c r="P6" s="1"/>
  <c r="E6" i="58" s="1"/>
  <c r="C7" i="39"/>
  <c r="L7" i="66" s="1"/>
  <c r="M7" s="1"/>
  <c r="D7" i="57" s="1"/>
  <c r="C8" i="39"/>
  <c r="L8" i="66" s="1"/>
  <c r="N8" s="1"/>
  <c r="E8" i="57" s="1"/>
  <c r="C9" i="39"/>
  <c r="C10"/>
  <c r="L10" i="66" s="1"/>
  <c r="P10" s="1"/>
  <c r="E10" i="58" s="1"/>
  <c r="C11" i="39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L18" i="66" s="1"/>
  <c r="P18" s="1"/>
  <c r="E18" i="58" s="1"/>
  <c r="C19" i="39"/>
  <c r="L19" i="66" s="1"/>
  <c r="M19" s="1"/>
  <c r="D19" i="57" s="1"/>
  <c r="C20" i="39"/>
  <c r="L20" i="66" s="1"/>
  <c r="N20" s="1"/>
  <c r="E20" i="57" s="1"/>
  <c r="C21" i="39"/>
  <c r="C22"/>
  <c r="L22" i="66" s="1"/>
  <c r="P22" s="1"/>
  <c r="E22" i="58" s="1"/>
  <c r="C23" i="39"/>
  <c r="L23" i="66" s="1"/>
  <c r="M23" s="1"/>
  <c r="D23" i="57" s="1"/>
  <c r="C24" i="39"/>
  <c r="L24" i="66" s="1"/>
  <c r="N24" s="1"/>
  <c r="E24" i="57" s="1"/>
  <c r="C25" i="39"/>
  <c r="C26"/>
  <c r="L26" i="66" s="1"/>
  <c r="P26" s="1"/>
  <c r="E26" i="58" s="1"/>
  <c r="C27" i="39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L34" i="66" s="1"/>
  <c r="P34" s="1"/>
  <c r="E34" i="58" s="1"/>
  <c r="C35" i="39"/>
  <c r="L35" i="66" s="1"/>
  <c r="M35" s="1"/>
  <c r="D35" i="57" s="1"/>
  <c r="C36" i="39"/>
  <c r="L36" i="66" s="1"/>
  <c r="N36" s="1"/>
  <c r="E36" i="57" s="1"/>
  <c r="C37" i="39"/>
  <c r="C38"/>
  <c r="L38" i="66" s="1"/>
  <c r="P38" s="1"/>
  <c r="E38" i="58" s="1"/>
  <c r="C39" i="39"/>
  <c r="L39" i="66" s="1"/>
  <c r="M39" s="1"/>
  <c r="D39" i="57" s="1"/>
  <c r="C40" i="39"/>
  <c r="L40" i="66" s="1"/>
  <c r="N40" s="1"/>
  <c r="E40" i="57" s="1"/>
  <c r="C41" i="39"/>
  <c r="C42"/>
  <c r="L42" i="66" s="1"/>
  <c r="P42" s="1"/>
  <c r="E42" i="58" s="1"/>
  <c r="C43" i="39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C54"/>
  <c r="L54" i="66" s="1"/>
  <c r="P54" s="1"/>
  <c r="E54" i="58" s="1"/>
  <c r="C55" i="39"/>
  <c r="L55" i="66" s="1"/>
  <c r="M55" s="1"/>
  <c r="D55" i="57" s="1"/>
  <c r="C56" i="39"/>
  <c r="L56" i="66" s="1"/>
  <c r="N56" s="1"/>
  <c r="E56" i="57" s="1"/>
  <c r="C57" i="39"/>
  <c r="C58"/>
  <c r="L58" i="66" s="1"/>
  <c r="P58" s="1"/>
  <c r="E58" i="58" s="1"/>
  <c r="C59" i="3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C70"/>
  <c r="L70" i="66" s="1"/>
  <c r="P70" s="1"/>
  <c r="E70" i="58" s="1"/>
  <c r="C71" i="39"/>
  <c r="L71" i="66" s="1"/>
  <c r="M71" s="1"/>
  <c r="D71" i="57" s="1"/>
  <c r="C72" i="39"/>
  <c r="L72" i="66" s="1"/>
  <c r="N72" s="1"/>
  <c r="E72" i="57" s="1"/>
  <c r="C73" i="39"/>
  <c r="C74"/>
  <c r="L74" i="66" s="1"/>
  <c r="P74" s="1"/>
  <c r="E74" i="58" s="1"/>
  <c r="C75" i="39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C86"/>
  <c r="L86" i="66" s="1"/>
  <c r="P86" s="1"/>
  <c r="E86" i="58" s="1"/>
  <c r="C87" i="39"/>
  <c r="L87" i="66" s="1"/>
  <c r="M87" s="1"/>
  <c r="D87" i="57" s="1"/>
  <c r="C88" i="39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K87"/>
  <c r="F87"/>
  <c r="K86"/>
  <c r="F86"/>
  <c r="L85"/>
  <c r="O85" s="1"/>
  <c r="D85" i="58" s="1"/>
  <c r="K85" i="66"/>
  <c r="F85"/>
  <c r="K84"/>
  <c r="F84"/>
  <c r="K83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K74"/>
  <c r="F74"/>
  <c r="L73"/>
  <c r="O73" s="1"/>
  <c r="D73" i="58" s="1"/>
  <c r="K73" i="66"/>
  <c r="F73"/>
  <c r="K72"/>
  <c r="F72"/>
  <c r="K71"/>
  <c r="F71"/>
  <c r="K70"/>
  <c r="F70"/>
  <c r="L69"/>
  <c r="O69" s="1"/>
  <c r="D69" i="58" s="1"/>
  <c r="K69" i="66"/>
  <c r="F69"/>
  <c r="K68"/>
  <c r="F68"/>
  <c r="K67"/>
  <c r="F67"/>
  <c r="K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K58"/>
  <c r="F58"/>
  <c r="L57"/>
  <c r="O57" s="1"/>
  <c r="D57" i="58" s="1"/>
  <c r="K57" i="66"/>
  <c r="F57"/>
  <c r="K56"/>
  <c r="F56"/>
  <c r="K55"/>
  <c r="F55"/>
  <c r="K54"/>
  <c r="F54"/>
  <c r="L53"/>
  <c r="O53" s="1"/>
  <c r="D53" i="58" s="1"/>
  <c r="K53" i="66"/>
  <c r="F53"/>
  <c r="K52"/>
  <c r="F52"/>
  <c r="K51"/>
  <c r="F51"/>
  <c r="K50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K42"/>
  <c r="F42"/>
  <c r="L41"/>
  <c r="O41" s="1"/>
  <c r="D41" i="58" s="1"/>
  <c r="K41" i="66"/>
  <c r="F41"/>
  <c r="K40"/>
  <c r="F40"/>
  <c r="K39"/>
  <c r="F39"/>
  <c r="K38"/>
  <c r="F38"/>
  <c r="L37"/>
  <c r="O37" s="1"/>
  <c r="D37" i="58" s="1"/>
  <c r="K37" i="66"/>
  <c r="F37"/>
  <c r="K36"/>
  <c r="F36"/>
  <c r="K35"/>
  <c r="F35"/>
  <c r="K34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K26"/>
  <c r="F26"/>
  <c r="L25"/>
  <c r="O25" s="1"/>
  <c r="D25" i="58" s="1"/>
  <c r="K25" i="66"/>
  <c r="F25"/>
  <c r="K24"/>
  <c r="F24"/>
  <c r="K23"/>
  <c r="F23"/>
  <c r="K22"/>
  <c r="F22"/>
  <c r="L21"/>
  <c r="O21" s="1"/>
  <c r="D21" i="58" s="1"/>
  <c r="K21" i="66"/>
  <c r="F21"/>
  <c r="K20"/>
  <c r="F20"/>
  <c r="K19"/>
  <c r="F19"/>
  <c r="K18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K10"/>
  <c r="F10"/>
  <c r="L9"/>
  <c r="O9" s="1"/>
  <c r="D9" i="58" s="1"/>
  <c r="K9" i="66"/>
  <c r="F9"/>
  <c r="K8"/>
  <c r="F8"/>
  <c r="K7"/>
  <c r="F7"/>
  <c r="K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U96"/>
  <c r="F96"/>
  <c r="U95"/>
  <c r="U94"/>
  <c r="F94"/>
  <c r="U93"/>
  <c r="U92"/>
  <c r="N92"/>
  <c r="U91"/>
  <c r="U90"/>
  <c r="F90"/>
  <c r="U89"/>
  <c r="U88"/>
  <c r="N88"/>
  <c r="U87"/>
  <c r="F87"/>
  <c r="U86"/>
  <c r="U85"/>
  <c r="N85"/>
  <c r="U84"/>
  <c r="U83"/>
  <c r="U82"/>
  <c r="F82"/>
  <c r="U81"/>
  <c r="U80"/>
  <c r="N80"/>
  <c r="U79"/>
  <c r="F79"/>
  <c r="U78"/>
  <c r="U77"/>
  <c r="N77"/>
  <c r="U76"/>
  <c r="U75"/>
  <c r="U74"/>
  <c r="F74"/>
  <c r="U73"/>
  <c r="U72"/>
  <c r="N72"/>
  <c r="U71"/>
  <c r="U70"/>
  <c r="F70"/>
  <c r="U69"/>
  <c r="U68"/>
  <c r="N68"/>
  <c r="F68"/>
  <c r="U67"/>
  <c r="U66"/>
  <c r="U65"/>
  <c r="F65"/>
  <c r="U64"/>
  <c r="U63"/>
  <c r="U62"/>
  <c r="U61"/>
  <c r="U60"/>
  <c r="F60"/>
  <c r="U59"/>
  <c r="U58"/>
  <c r="N58"/>
  <c r="F58"/>
  <c r="U57"/>
  <c r="U56"/>
  <c r="U55"/>
  <c r="U54"/>
  <c r="F54"/>
  <c r="U53"/>
  <c r="U52"/>
  <c r="U51"/>
  <c r="F51"/>
  <c r="U50"/>
  <c r="U49"/>
  <c r="N49"/>
  <c r="U48"/>
  <c r="F48"/>
  <c r="U47"/>
  <c r="U46"/>
  <c r="F46"/>
  <c r="U45"/>
  <c r="U44"/>
  <c r="F44"/>
  <c r="U43"/>
  <c r="U42"/>
  <c r="U41"/>
  <c r="U40"/>
  <c r="U39"/>
  <c r="F39"/>
  <c r="U38"/>
  <c r="U37"/>
  <c r="N37"/>
  <c r="U36"/>
  <c r="F36"/>
  <c r="U35"/>
  <c r="U34"/>
  <c r="F34"/>
  <c r="U33"/>
  <c r="U32"/>
  <c r="F32"/>
  <c r="U31"/>
  <c r="U30"/>
  <c r="F30"/>
  <c r="U29"/>
  <c r="F29"/>
  <c r="U28"/>
  <c r="F28"/>
  <c r="U27"/>
  <c r="N27"/>
  <c r="U26"/>
  <c r="U25"/>
  <c r="U24"/>
  <c r="F24"/>
  <c r="U23"/>
  <c r="U22"/>
  <c r="N22"/>
  <c r="U21"/>
  <c r="U20"/>
  <c r="F20"/>
  <c r="U19"/>
  <c r="U18"/>
  <c r="F18"/>
  <c r="U17"/>
  <c r="N17"/>
  <c r="U16"/>
  <c r="U15"/>
  <c r="U14"/>
  <c r="F14"/>
  <c r="U13"/>
  <c r="U12"/>
  <c r="N12"/>
  <c r="U11"/>
  <c r="U10"/>
  <c r="F10"/>
  <c r="U9"/>
  <c r="U8"/>
  <c r="N8"/>
  <c r="F8"/>
  <c r="U7"/>
  <c r="U6"/>
  <c r="U5"/>
  <c r="F5"/>
  <c r="U4"/>
  <c r="U3"/>
  <c r="A1"/>
  <c r="T99" i="62"/>
  <c r="S99"/>
  <c r="R99"/>
  <c r="Q99"/>
  <c r="P99"/>
  <c r="U98"/>
  <c r="U97"/>
  <c r="U96"/>
  <c r="N96"/>
  <c r="F96"/>
  <c r="U95"/>
  <c r="U94"/>
  <c r="AD93"/>
  <c r="U93"/>
  <c r="N93"/>
  <c r="AD92"/>
  <c r="U92"/>
  <c r="U91"/>
  <c r="U90"/>
  <c r="N90"/>
  <c r="F90"/>
  <c r="AD89"/>
  <c r="U89"/>
  <c r="N89"/>
  <c r="AD88"/>
  <c r="U88"/>
  <c r="N88"/>
  <c r="F88"/>
  <c r="U87"/>
  <c r="U86"/>
  <c r="AD85"/>
  <c r="U85"/>
  <c r="N85"/>
  <c r="U84"/>
  <c r="U83"/>
  <c r="U82"/>
  <c r="U81"/>
  <c r="N81"/>
  <c r="U80"/>
  <c r="U79"/>
  <c r="N79"/>
  <c r="AC78"/>
  <c r="U78"/>
  <c r="N78"/>
  <c r="F78"/>
  <c r="U77"/>
  <c r="F77"/>
  <c r="U76"/>
  <c r="U75"/>
  <c r="F75"/>
  <c r="U74"/>
  <c r="U73"/>
  <c r="U72"/>
  <c r="U71"/>
  <c r="U70"/>
  <c r="F70"/>
  <c r="AD69"/>
  <c r="U69"/>
  <c r="U68"/>
  <c r="F68"/>
  <c r="U67"/>
  <c r="F67"/>
  <c r="AD66"/>
  <c r="U66"/>
  <c r="F66"/>
  <c r="AD65"/>
  <c r="U65"/>
  <c r="F65"/>
  <c r="U64"/>
  <c r="U63"/>
  <c r="F63"/>
  <c r="AC62"/>
  <c r="U62"/>
  <c r="F62"/>
  <c r="U61"/>
  <c r="U60"/>
  <c r="U59"/>
  <c r="U58"/>
  <c r="U57"/>
  <c r="F57"/>
  <c r="U56"/>
  <c r="U55"/>
  <c r="N55"/>
  <c r="U54"/>
  <c r="AD53"/>
  <c r="U53"/>
  <c r="U52"/>
  <c r="F52"/>
  <c r="U51"/>
  <c r="AD50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AD21"/>
  <c r="U21"/>
  <c r="U20"/>
  <c r="F20"/>
  <c r="U19"/>
  <c r="U18"/>
  <c r="F18"/>
  <c r="AD17"/>
  <c r="U17"/>
  <c r="U16"/>
  <c r="U15"/>
  <c r="U14"/>
  <c r="AD13"/>
  <c r="U13"/>
  <c r="U12"/>
  <c r="F12"/>
  <c r="U11"/>
  <c r="U10"/>
  <c r="AD9"/>
  <c r="U9"/>
  <c r="U8"/>
  <c r="U7"/>
  <c r="U6"/>
  <c r="AD5"/>
  <c r="U5"/>
  <c r="U4"/>
  <c r="U3"/>
  <c r="A1"/>
  <c r="T99" i="61"/>
  <c r="S99"/>
  <c r="R99"/>
  <c r="Q99"/>
  <c r="P99"/>
  <c r="U98"/>
  <c r="U97"/>
  <c r="U96"/>
  <c r="F96"/>
  <c r="U95"/>
  <c r="U94"/>
  <c r="N94"/>
  <c r="F94"/>
  <c r="U93"/>
  <c r="U92"/>
  <c r="F92"/>
  <c r="U91"/>
  <c r="U90"/>
  <c r="U89"/>
  <c r="U88"/>
  <c r="U87"/>
  <c r="U86"/>
  <c r="F86"/>
  <c r="U85"/>
  <c r="U84"/>
  <c r="F84"/>
  <c r="U83"/>
  <c r="U82"/>
  <c r="N82"/>
  <c r="F82"/>
  <c r="U81"/>
  <c r="U80"/>
  <c r="F80"/>
  <c r="U79"/>
  <c r="U78"/>
  <c r="F78"/>
  <c r="U77"/>
  <c r="U76"/>
  <c r="N76"/>
  <c r="U75"/>
  <c r="U74"/>
  <c r="F74"/>
  <c r="U73"/>
  <c r="U72"/>
  <c r="N72"/>
  <c r="F72"/>
  <c r="U71"/>
  <c r="U70"/>
  <c r="N70"/>
  <c r="F70"/>
  <c r="U69"/>
  <c r="U68"/>
  <c r="U67"/>
  <c r="U66"/>
  <c r="F66"/>
  <c r="U65"/>
  <c r="U64"/>
  <c r="F64"/>
  <c r="U63"/>
  <c r="U62"/>
  <c r="F62"/>
  <c r="U61"/>
  <c r="F61"/>
  <c r="U60"/>
  <c r="U59"/>
  <c r="F59"/>
  <c r="U58"/>
  <c r="F58"/>
  <c r="U57"/>
  <c r="F57"/>
  <c r="U56"/>
  <c r="U55"/>
  <c r="U54"/>
  <c r="U53"/>
  <c r="U52"/>
  <c r="U51"/>
  <c r="U50"/>
  <c r="U49"/>
  <c r="U48"/>
  <c r="F48"/>
  <c r="U47"/>
  <c r="U46"/>
  <c r="F46"/>
  <c r="U45"/>
  <c r="U44"/>
  <c r="N44"/>
  <c r="U43"/>
  <c r="U42"/>
  <c r="F42"/>
  <c r="U41"/>
  <c r="U40"/>
  <c r="N40"/>
  <c r="F40"/>
  <c r="U39"/>
  <c r="U38"/>
  <c r="F38"/>
  <c r="U37"/>
  <c r="U36"/>
  <c r="F36"/>
  <c r="U35"/>
  <c r="U34"/>
  <c r="U33"/>
  <c r="U32"/>
  <c r="F32"/>
  <c r="U31"/>
  <c r="F31"/>
  <c r="U30"/>
  <c r="U29"/>
  <c r="F29"/>
  <c r="U28"/>
  <c r="U27"/>
  <c r="U26"/>
  <c r="U25"/>
  <c r="U24"/>
  <c r="U23"/>
  <c r="U22"/>
  <c r="U21"/>
  <c r="U20"/>
  <c r="U19"/>
  <c r="F19"/>
  <c r="U18"/>
  <c r="U17"/>
  <c r="U16"/>
  <c r="U15"/>
  <c r="U14"/>
  <c r="U13"/>
  <c r="U12"/>
  <c r="U11"/>
  <c r="F11"/>
  <c r="U10"/>
  <c r="U9"/>
  <c r="U8"/>
  <c r="F8"/>
  <c r="U7"/>
  <c r="U6"/>
  <c r="U5"/>
  <c r="U4"/>
  <c r="U3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U75"/>
  <c r="U74"/>
  <c r="F74"/>
  <c r="U73"/>
  <c r="U72"/>
  <c r="F72"/>
  <c r="U71"/>
  <c r="U70"/>
  <c r="F70"/>
  <c r="U69"/>
  <c r="U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U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U95"/>
  <c r="U94"/>
  <c r="U93"/>
  <c r="U92"/>
  <c r="U91"/>
  <c r="U90"/>
  <c r="F90"/>
  <c r="U89"/>
  <c r="N89"/>
  <c r="U88"/>
  <c r="U87"/>
  <c r="U86"/>
  <c r="F86"/>
  <c r="U85"/>
  <c r="U84"/>
  <c r="F84"/>
  <c r="U83"/>
  <c r="U82"/>
  <c r="F82"/>
  <c r="U81"/>
  <c r="U80"/>
  <c r="F80"/>
  <c r="U79"/>
  <c r="U78"/>
  <c r="U77"/>
  <c r="U76"/>
  <c r="N76"/>
  <c r="F76"/>
  <c r="U75"/>
  <c r="F75"/>
  <c r="U74"/>
  <c r="F74"/>
  <c r="U73"/>
  <c r="N73"/>
  <c r="U72"/>
  <c r="U71"/>
  <c r="U70"/>
  <c r="F70"/>
  <c r="U69"/>
  <c r="U68"/>
  <c r="F68"/>
  <c r="U67"/>
  <c r="U66"/>
  <c r="F66"/>
  <c r="U65"/>
  <c r="F65"/>
  <c r="U64"/>
  <c r="F64"/>
  <c r="U63"/>
  <c r="N63"/>
  <c r="U62"/>
  <c r="U61"/>
  <c r="U60"/>
  <c r="F60"/>
  <c r="U59"/>
  <c r="U58"/>
  <c r="F58"/>
  <c r="U57"/>
  <c r="F57"/>
  <c r="U56"/>
  <c r="F56"/>
  <c r="U55"/>
  <c r="N55"/>
  <c r="U54"/>
  <c r="U53"/>
  <c r="U52"/>
  <c r="U51"/>
  <c r="U50"/>
  <c r="F50"/>
  <c r="U49"/>
  <c r="U48"/>
  <c r="F48"/>
  <c r="U47"/>
  <c r="F47"/>
  <c r="U46"/>
  <c r="F46"/>
  <c r="U45"/>
  <c r="N45"/>
  <c r="U44"/>
  <c r="U43"/>
  <c r="U42"/>
  <c r="F42"/>
  <c r="U41"/>
  <c r="U40"/>
  <c r="F40"/>
  <c r="U39"/>
  <c r="F39"/>
  <c r="U38"/>
  <c r="F38"/>
  <c r="U37"/>
  <c r="N37"/>
  <c r="U36"/>
  <c r="U35"/>
  <c r="U34"/>
  <c r="F34"/>
  <c r="U33"/>
  <c r="U32"/>
  <c r="F32"/>
  <c r="U31"/>
  <c r="F31"/>
  <c r="U30"/>
  <c r="U29"/>
  <c r="U28"/>
  <c r="F28"/>
  <c r="U27"/>
  <c r="U26"/>
  <c r="F26"/>
  <c r="U25"/>
  <c r="F25"/>
  <c r="U24"/>
  <c r="U23"/>
  <c r="U22"/>
  <c r="F22"/>
  <c r="U21"/>
  <c r="U20"/>
  <c r="N20"/>
  <c r="F20"/>
  <c r="U19"/>
  <c r="U18"/>
  <c r="F18"/>
  <c r="U17"/>
  <c r="F17"/>
  <c r="U16"/>
  <c r="U15"/>
  <c r="U14"/>
  <c r="F14"/>
  <c r="U13"/>
  <c r="U12"/>
  <c r="N12"/>
  <c r="F12"/>
  <c r="U11"/>
  <c r="U10"/>
  <c r="F10"/>
  <c r="U9"/>
  <c r="F9"/>
  <c r="U8"/>
  <c r="U7"/>
  <c r="U6"/>
  <c r="F6"/>
  <c r="U5"/>
  <c r="U4"/>
  <c r="N4"/>
  <c r="F4"/>
  <c r="U3"/>
  <c r="J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U83"/>
  <c r="U82"/>
  <c r="U81"/>
  <c r="U80"/>
  <c r="U79"/>
  <c r="U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F61"/>
  <c r="U60"/>
  <c r="F60"/>
  <c r="U59"/>
  <c r="U58"/>
  <c r="F58"/>
  <c r="U57"/>
  <c r="U56"/>
  <c r="F56"/>
  <c r="U55"/>
  <c r="U54"/>
  <c r="F54"/>
  <c r="U53"/>
  <c r="F53"/>
  <c r="U52"/>
  <c r="F52"/>
  <c r="U51"/>
  <c r="N51"/>
  <c r="U50"/>
  <c r="F50"/>
  <c r="U49"/>
  <c r="U48"/>
  <c r="F48"/>
  <c r="U47"/>
  <c r="F47"/>
  <c r="U46"/>
  <c r="F46"/>
  <c r="U45"/>
  <c r="F45"/>
  <c r="U44"/>
  <c r="F44"/>
  <c r="U43"/>
  <c r="N43"/>
  <c r="U42"/>
  <c r="U41"/>
  <c r="U40"/>
  <c r="U39"/>
  <c r="U38"/>
  <c r="F38"/>
  <c r="U37"/>
  <c r="U36"/>
  <c r="F36"/>
  <c r="U35"/>
  <c r="F35"/>
  <c r="U34"/>
  <c r="U33"/>
  <c r="U32"/>
  <c r="F32"/>
  <c r="U31"/>
  <c r="U30"/>
  <c r="F30"/>
  <c r="U29"/>
  <c r="U28"/>
  <c r="F28"/>
  <c r="U27"/>
  <c r="F27"/>
  <c r="U26"/>
  <c r="F26"/>
  <c r="U25"/>
  <c r="F25"/>
  <c r="U24"/>
  <c r="F24"/>
  <c r="U23"/>
  <c r="N23"/>
  <c r="U22"/>
  <c r="U21"/>
  <c r="U20"/>
  <c r="F20"/>
  <c r="U19"/>
  <c r="U18"/>
  <c r="F18"/>
  <c r="U17"/>
  <c r="N17"/>
  <c r="U16"/>
  <c r="U15"/>
  <c r="U14"/>
  <c r="F14"/>
  <c r="U13"/>
  <c r="U12"/>
  <c r="F12"/>
  <c r="U11"/>
  <c r="U10"/>
  <c r="F10"/>
  <c r="U9"/>
  <c r="U8"/>
  <c r="F8"/>
  <c r="U7"/>
  <c r="F7"/>
  <c r="U6"/>
  <c r="F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F97"/>
  <c r="U96"/>
  <c r="U95"/>
  <c r="U94"/>
  <c r="F94"/>
  <c r="U93"/>
  <c r="U92"/>
  <c r="F92"/>
  <c r="U91"/>
  <c r="U90"/>
  <c r="F90"/>
  <c r="U89"/>
  <c r="F89"/>
  <c r="U88"/>
  <c r="U87"/>
  <c r="U86"/>
  <c r="F86"/>
  <c r="U85"/>
  <c r="N85"/>
  <c r="U84"/>
  <c r="F84"/>
  <c r="U83"/>
  <c r="U82"/>
  <c r="F82"/>
  <c r="U81"/>
  <c r="U80"/>
  <c r="F80"/>
  <c r="U79"/>
  <c r="F79"/>
  <c r="U78"/>
  <c r="F78"/>
  <c r="U77"/>
  <c r="N77"/>
  <c r="U76"/>
  <c r="F76"/>
  <c r="U75"/>
  <c r="U74"/>
  <c r="F74"/>
  <c r="U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U47"/>
  <c r="U46"/>
  <c r="U45"/>
  <c r="U44"/>
  <c r="U43"/>
  <c r="U42"/>
  <c r="U41"/>
  <c r="U40"/>
  <c r="U39"/>
  <c r="U38"/>
  <c r="F38"/>
  <c r="U37"/>
  <c r="U36"/>
  <c r="F36"/>
  <c r="U35"/>
  <c r="F35"/>
  <c r="U34"/>
  <c r="F34"/>
  <c r="U33"/>
  <c r="F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N6"/>
  <c r="F6"/>
  <c r="U5"/>
  <c r="U4"/>
  <c r="F4"/>
  <c r="U3"/>
  <c r="A1"/>
  <c r="F7" i="63" l="1"/>
  <c r="M99" i="62"/>
  <c r="N6" i="63"/>
  <c r="K99"/>
  <c r="N4"/>
  <c r="F85"/>
  <c r="C99"/>
  <c r="F41"/>
  <c r="B99"/>
  <c r="F86" i="56"/>
  <c r="C99"/>
  <c r="B99"/>
  <c r="C99" i="55"/>
  <c r="K99" i="66"/>
  <c r="C99" i="57"/>
  <c r="F53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N42"/>
  <c r="O42" s="1"/>
  <c r="N46"/>
  <c r="N54"/>
  <c r="N58"/>
  <c r="N62"/>
  <c r="O62" s="1"/>
  <c r="N66"/>
  <c r="N70"/>
  <c r="N74"/>
  <c r="N78"/>
  <c r="O78" s="1"/>
  <c r="N9"/>
  <c r="N13"/>
  <c r="N25"/>
  <c r="N29"/>
  <c r="O29" s="1"/>
  <c r="N4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O78" s="1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O44" s="1"/>
  <c r="N48"/>
  <c r="N52"/>
  <c r="N55"/>
  <c r="O55" s="1"/>
  <c r="N56"/>
  <c r="O56" s="1"/>
  <c r="N59"/>
  <c r="O59" s="1"/>
  <c r="N60"/>
  <c r="N63"/>
  <c r="O63" s="1"/>
  <c r="N64"/>
  <c r="O64" s="1"/>
  <c r="N67"/>
  <c r="O67" s="1"/>
  <c r="N68"/>
  <c r="N71"/>
  <c r="O71" s="1"/>
  <c r="N72"/>
  <c r="O72" s="1"/>
  <c r="N75"/>
  <c r="O75" s="1"/>
  <c r="N76"/>
  <c r="N79"/>
  <c r="O79" s="1"/>
  <c r="N80"/>
  <c r="O80" s="1"/>
  <c r="N83"/>
  <c r="O83" s="1"/>
  <c r="N84"/>
  <c r="O84" s="1"/>
  <c r="N87"/>
  <c r="O87" s="1"/>
  <c r="N88"/>
  <c r="O88" s="1"/>
  <c r="N91"/>
  <c r="O91" s="1"/>
  <c r="N92"/>
  <c r="N95"/>
  <c r="N96"/>
  <c r="O96" s="1"/>
  <c r="I99"/>
  <c r="N81"/>
  <c r="N82"/>
  <c r="O82" s="1"/>
  <c r="N85"/>
  <c r="N86"/>
  <c r="N89"/>
  <c r="N90"/>
  <c r="N93"/>
  <c r="O93" s="1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O4"/>
  <c r="V9"/>
  <c r="V32"/>
  <c r="O32"/>
  <c r="V40"/>
  <c r="V47"/>
  <c r="V16"/>
  <c r="V24"/>
  <c r="V31"/>
  <c r="V43"/>
  <c r="O87"/>
  <c r="V87"/>
  <c r="V98"/>
  <c r="O98"/>
  <c r="V10" i="56"/>
  <c r="O10"/>
  <c r="V19"/>
  <c r="O19"/>
  <c r="V24"/>
  <c r="V26"/>
  <c r="O26"/>
  <c r="V35"/>
  <c r="O35"/>
  <c r="V40"/>
  <c r="V42"/>
  <c r="V51"/>
  <c r="O51"/>
  <c r="O24" i="57"/>
  <c r="V40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45"/>
  <c r="V3" i="55"/>
  <c r="V62"/>
  <c r="V66"/>
  <c r="O66"/>
  <c r="V74"/>
  <c r="V82"/>
  <c r="V94"/>
  <c r="O94"/>
  <c r="V6" i="56"/>
  <c r="O6"/>
  <c r="V15"/>
  <c r="O15"/>
  <c r="V22"/>
  <c r="O22"/>
  <c r="O31"/>
  <c r="V36"/>
  <c r="O38"/>
  <c r="V47"/>
  <c r="O47"/>
  <c r="V52"/>
  <c r="V54"/>
  <c r="O54"/>
  <c r="V59"/>
  <c r="V62"/>
  <c r="V67"/>
  <c r="V70"/>
  <c r="O70"/>
  <c r="V75"/>
  <c r="V78"/>
  <c r="V83"/>
  <c r="V86"/>
  <c r="V91"/>
  <c r="V94"/>
  <c r="V12" i="55"/>
  <c r="O17"/>
  <c r="V17"/>
  <c r="V28"/>
  <c r="V44"/>
  <c r="V60"/>
  <c r="V90"/>
  <c r="V95"/>
  <c r="V11" i="56"/>
  <c r="O11"/>
  <c r="V18"/>
  <c r="O18"/>
  <c r="O32"/>
  <c r="V34"/>
  <c r="O34"/>
  <c r="V43"/>
  <c r="O43"/>
  <c r="V48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3" i="56"/>
  <c r="O61"/>
  <c r="O69"/>
  <c r="O77"/>
  <c r="V70" i="55"/>
  <c r="O70"/>
  <c r="V78"/>
  <c r="V86"/>
  <c r="O86"/>
  <c r="V7" i="56"/>
  <c r="O7"/>
  <c r="V14"/>
  <c r="V23"/>
  <c r="V30"/>
  <c r="V39"/>
  <c r="O39"/>
  <c r="V44"/>
  <c r="V46"/>
  <c r="O46"/>
  <c r="V55"/>
  <c r="V58"/>
  <c r="O58"/>
  <c r="V66"/>
  <c r="O66"/>
  <c r="V71"/>
  <c r="V74"/>
  <c r="O74"/>
  <c r="V79"/>
  <c r="V82"/>
  <c r="V87"/>
  <c r="V90"/>
  <c r="V95"/>
  <c r="O95"/>
  <c r="V98"/>
  <c r="O44" i="57"/>
  <c r="J99" i="55"/>
  <c r="G6"/>
  <c r="O7"/>
  <c r="N24"/>
  <c r="O24" s="1"/>
  <c r="N40"/>
  <c r="O40" s="1"/>
  <c r="N56"/>
  <c r="O56" s="1"/>
  <c r="O63"/>
  <c r="O71"/>
  <c r="O96"/>
  <c r="V54" i="58"/>
  <c r="V86"/>
  <c r="V89"/>
  <c r="V63" i="55"/>
  <c r="V71"/>
  <c r="V75"/>
  <c r="V79"/>
  <c r="V56" i="56"/>
  <c r="V60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53"/>
  <c r="V66"/>
  <c r="V69"/>
  <c r="V82"/>
  <c r="V98"/>
  <c r="V64" i="55"/>
  <c r="V68"/>
  <c r="V72"/>
  <c r="V76"/>
  <c r="V80"/>
  <c r="V84"/>
  <c r="V88"/>
  <c r="V96"/>
  <c r="F3" i="56"/>
  <c r="F99" s="1"/>
  <c r="V9"/>
  <c r="V13"/>
  <c r="V17"/>
  <c r="V25"/>
  <c r="V29"/>
  <c r="V33"/>
  <c r="V45"/>
  <c r="V49"/>
  <c r="V53"/>
  <c r="V57"/>
  <c r="V61"/>
  <c r="V65"/>
  <c r="V69"/>
  <c r="V73"/>
  <c r="V77"/>
  <c r="V81"/>
  <c r="V93"/>
  <c r="V97"/>
  <c r="N3" i="57"/>
  <c r="O30" i="58"/>
  <c r="V46"/>
  <c r="V49"/>
  <c r="V65"/>
  <c r="O65"/>
  <c r="V78"/>
  <c r="O81"/>
  <c r="V94"/>
  <c r="N3" i="56"/>
  <c r="G88" i="57"/>
  <c r="N90"/>
  <c r="F91"/>
  <c r="K99" i="58"/>
  <c r="U99"/>
  <c r="F9"/>
  <c r="F17"/>
  <c r="V29"/>
  <c r="O29"/>
  <c r="V42"/>
  <c r="V45"/>
  <c r="V58"/>
  <c r="V77"/>
  <c r="O77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6" i="57" l="1"/>
  <c r="O74" i="58"/>
  <c r="O42"/>
  <c r="O93"/>
  <c r="O53"/>
  <c r="O14" i="55"/>
  <c r="O9"/>
  <c r="G43" i="58"/>
  <c r="O43" s="1"/>
  <c r="G11"/>
  <c r="V11" s="1"/>
  <c r="O26"/>
  <c r="O9"/>
  <c r="O68" i="56"/>
  <c r="O65"/>
  <c r="O41"/>
  <c r="O9"/>
  <c r="O14"/>
  <c r="O74" i="55"/>
  <c r="O61" i="58"/>
  <c r="O45"/>
  <c r="O37"/>
  <c r="O21"/>
  <c r="O66"/>
  <c r="O40" i="57"/>
  <c r="O48"/>
  <c r="O64"/>
  <c r="O81" i="56"/>
  <c r="V41"/>
  <c r="V37"/>
  <c r="O28"/>
  <c r="G3"/>
  <c r="V3" s="1"/>
  <c r="O92"/>
  <c r="O85"/>
  <c r="O36"/>
  <c r="O25"/>
  <c r="V21"/>
  <c r="O5"/>
  <c r="O90" i="55"/>
  <c r="O22"/>
  <c r="O97" i="56"/>
  <c r="O89"/>
  <c r="G12"/>
  <c r="V12" s="1"/>
  <c r="G8"/>
  <c r="V8" s="1"/>
  <c r="G4"/>
  <c r="V4" s="1"/>
  <c r="O98"/>
  <c r="O94"/>
  <c r="O90"/>
  <c r="O86"/>
  <c r="O76"/>
  <c r="O60"/>
  <c r="O52"/>
  <c r="O48"/>
  <c r="V27"/>
  <c r="O95" i="55"/>
  <c r="G91"/>
  <c r="G83"/>
  <c r="V83" s="1"/>
  <c r="O75"/>
  <c r="G67"/>
  <c r="V67" s="1"/>
  <c r="E99"/>
  <c r="O59"/>
  <c r="G39"/>
  <c r="V39" s="1"/>
  <c r="G13"/>
  <c r="O46"/>
  <c r="D99"/>
  <c r="G91" i="58"/>
  <c r="O91" s="1"/>
  <c r="G75"/>
  <c r="G27"/>
  <c r="V5"/>
  <c r="V91"/>
  <c r="V61"/>
  <c r="O57"/>
  <c r="V43"/>
  <c r="V37"/>
  <c r="V25"/>
  <c r="G77" i="57"/>
  <c r="V77" s="1"/>
  <c r="G53"/>
  <c r="O53" s="1"/>
  <c r="G45"/>
  <c r="O45" s="1"/>
  <c r="G22"/>
  <c r="V22" s="1"/>
  <c r="G9"/>
  <c r="V9" s="1"/>
  <c r="O4"/>
  <c r="V97" i="58"/>
  <c r="G59"/>
  <c r="O41"/>
  <c r="E99"/>
  <c r="V21"/>
  <c r="O17"/>
  <c r="V26"/>
  <c r="D99"/>
  <c r="O22"/>
  <c r="G98" i="57"/>
  <c r="V98" s="1"/>
  <c r="G93"/>
  <c r="V93" s="1"/>
  <c r="G86"/>
  <c r="O86" s="1"/>
  <c r="G78"/>
  <c r="V78" s="1"/>
  <c r="G70"/>
  <c r="V70" s="1"/>
  <c r="G69"/>
  <c r="O69" s="1"/>
  <c r="G61"/>
  <c r="V61" s="1"/>
  <c r="G37"/>
  <c r="O37" s="1"/>
  <c r="G25"/>
  <c r="V25" s="1"/>
  <c r="G21"/>
  <c r="V21" s="1"/>
  <c r="G13"/>
  <c r="O13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3" i="56"/>
  <c r="V86" i="57"/>
  <c r="O93"/>
  <c r="V69"/>
  <c r="O22"/>
  <c r="O16" i="56"/>
  <c r="O12"/>
  <c r="O8"/>
  <c r="O4"/>
  <c r="O49" i="55"/>
  <c r="V91"/>
  <c r="O91"/>
  <c r="O83"/>
  <c r="O67"/>
  <c r="O39"/>
  <c r="O13"/>
  <c r="V13"/>
  <c r="V75" i="58"/>
  <c r="O75"/>
  <c r="O27"/>
  <c r="V27"/>
  <c r="O56"/>
  <c r="V45" i="57"/>
  <c r="O59" i="58"/>
  <c r="V59"/>
  <c r="O80"/>
  <c r="O70" i="57"/>
  <c r="O61"/>
  <c r="V37"/>
  <c r="O25"/>
  <c r="O21"/>
  <c r="V13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G47"/>
  <c r="CG95"/>
  <c r="CM7"/>
  <c r="DA7"/>
  <c r="CO93"/>
  <c r="DA95"/>
  <c r="BY46"/>
  <c r="BY58"/>
  <c r="BY66"/>
  <c r="DC11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BM84"/>
  <c r="BM67"/>
  <c r="BM62"/>
  <c r="BM56"/>
  <c r="BM42"/>
  <c r="BM40"/>
  <c r="DI40" s="1"/>
  <c r="E40" i="40" s="1"/>
  <c r="BM16" i="54"/>
  <c r="BM4"/>
  <c r="CO5"/>
  <c r="BF96"/>
  <c r="DH96" s="1"/>
  <c r="D96" i="40" s="1"/>
  <c r="BF56" i="54"/>
  <c r="DH56" s="1"/>
  <c r="D56" i="40" s="1"/>
  <c r="BF46" i="54"/>
  <c r="DH46" s="1"/>
  <c r="D46" i="40" s="1"/>
  <c r="BF42" i="54"/>
  <c r="BF32"/>
  <c r="DH32" s="1"/>
  <c r="D32" i="40" s="1"/>
  <c r="BF28" i="54"/>
  <c r="BF24"/>
  <c r="BF16"/>
  <c r="BF14"/>
  <c r="DH14" s="1"/>
  <c r="D14" i="40" s="1"/>
  <c r="CG10" i="54"/>
  <c r="AY96"/>
  <c r="DG96" s="1"/>
  <c r="C96" i="40" s="1"/>
  <c r="AY93" i="54"/>
  <c r="AY70"/>
  <c r="AY67"/>
  <c r="AY51"/>
  <c r="AY37"/>
  <c r="AY24"/>
  <c r="DG24" s="1"/>
  <c r="C24" i="40" s="1"/>
  <c r="CA59" i="54"/>
  <c r="DI96"/>
  <c r="E96" i="40" s="1"/>
  <c r="AR74" i="54"/>
  <c r="DF74" s="1"/>
  <c r="B7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DJ36" s="1"/>
  <c r="F36" i="40" s="1"/>
  <c r="BT44" i="5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DJ91"/>
  <c r="F91" i="40" s="1"/>
  <c r="BF92" i="54"/>
  <c r="DH92" s="1"/>
  <c r="D92" i="40" s="1"/>
  <c r="BF97" i="54"/>
  <c r="BF17"/>
  <c r="DH17" s="1"/>
  <c r="D17" i="40" s="1"/>
  <c r="BF30" i="54"/>
  <c r="DJ34"/>
  <c r="F34" i="40" s="1"/>
  <c r="BF49" i="54"/>
  <c r="DH49" s="1"/>
  <c r="D49" i="40" s="1"/>
  <c r="BF4" i="54"/>
  <c r="BF6"/>
  <c r="DH6" s="1"/>
  <c r="D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DH60" s="1"/>
  <c r="D60" i="40" s="1"/>
  <c r="BF63" i="54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AY4"/>
  <c r="AY6"/>
  <c r="DG6" s="1"/>
  <c r="C6" i="40" s="1"/>
  <c r="AY8" i="54"/>
  <c r="AY9"/>
  <c r="AY15"/>
  <c r="DI15"/>
  <c r="E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DI29" i="54"/>
  <c r="E29" i="40" s="1"/>
  <c r="AY32" i="54"/>
  <c r="AY40"/>
  <c r="CE40"/>
  <c r="AY45"/>
  <c r="AY47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J6" i="54"/>
  <c r="F6" i="40" s="1"/>
  <c r="AR23" i="54"/>
  <c r="DF23" s="1"/>
  <c r="B23" i="40" s="1"/>
  <c r="DG23" i="54"/>
  <c r="C23" i="40" s="1"/>
  <c r="DI23" i="54"/>
  <c r="E23" i="40" s="1"/>
  <c r="DI26" i="54"/>
  <c r="E26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J96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H57" i="54"/>
  <c r="D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7"/>
  <c r="CB37"/>
  <c r="DD81"/>
  <c r="DD53"/>
  <c r="DD37"/>
  <c r="DD71"/>
  <c r="DD55"/>
  <c r="CW8"/>
  <c r="CW74"/>
  <c r="CW90"/>
  <c r="CP14"/>
  <c r="CP91"/>
  <c r="CP44"/>
  <c r="CP12"/>
  <c r="CP38"/>
  <c r="CP35"/>
  <c r="CP30"/>
  <c r="CI9"/>
  <c r="CI50"/>
  <c r="CI37"/>
  <c r="CI17"/>
  <c r="CI16"/>
  <c r="CI74"/>
  <c r="DK5"/>
  <c r="DK6"/>
  <c r="CB30"/>
  <c r="CB61"/>
  <c r="CB22"/>
  <c r="CB74"/>
  <c r="CB5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C43"/>
  <c r="AD43" s="1"/>
  <c r="AC59"/>
  <c r="AD59" s="1"/>
  <c r="AC75"/>
  <c r="AD75" s="1"/>
  <c r="AC83"/>
  <c r="AD83" s="1"/>
  <c r="AC91"/>
  <c r="AD91" s="1"/>
  <c r="AC14"/>
  <c r="AD14" s="1"/>
  <c r="AC22"/>
  <c r="AD22" s="1"/>
  <c r="AC30"/>
  <c r="AD30" s="1"/>
  <c r="AC38"/>
  <c r="AD38" s="1"/>
  <c r="AC50"/>
  <c r="AD50" s="1"/>
  <c r="AC58"/>
  <c r="AD58" s="1"/>
  <c r="AC70"/>
  <c r="AD70" s="1"/>
  <c r="AC78"/>
  <c r="AD78" s="1"/>
  <c r="AC90"/>
  <c r="AD90" s="1"/>
  <c r="AC98"/>
  <c r="AD98" s="1"/>
  <c r="AC53"/>
  <c r="AD53" s="1"/>
  <c r="AC69"/>
  <c r="AD69" s="1"/>
  <c r="AC85"/>
  <c r="AD85" s="1"/>
  <c r="AC6"/>
  <c r="AD6" s="1"/>
  <c r="AC46"/>
  <c r="AD46" s="1"/>
  <c r="AC66"/>
  <c r="AD66" s="1"/>
  <c r="AC82"/>
  <c r="AD82" s="1"/>
  <c r="AC57"/>
  <c r="AD57" s="1"/>
  <c r="AC77"/>
  <c r="AD77" s="1"/>
  <c r="AC93"/>
  <c r="AD93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9"/>
  <c r="AC61"/>
  <c r="AD61" s="1"/>
  <c r="AC73"/>
  <c r="AD73" s="1"/>
  <c r="AC89"/>
  <c r="AD89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C76"/>
  <c r="AD76" s="1"/>
  <c r="AC80"/>
  <c r="AD80" s="1"/>
  <c r="AC84"/>
  <c r="AD84" s="1"/>
  <c r="AC88"/>
  <c r="AD88" s="1"/>
  <c r="AC92"/>
  <c r="AD92" s="1"/>
  <c r="AC96"/>
  <c r="AD96" s="1"/>
  <c r="AC11"/>
  <c r="AD11" s="1"/>
  <c r="AC15"/>
  <c r="AC19"/>
  <c r="AC23"/>
  <c r="AC27"/>
  <c r="AC31"/>
  <c r="AC35"/>
  <c r="AC39"/>
  <c r="AC47"/>
  <c r="AC51"/>
  <c r="AC55"/>
  <c r="AC63"/>
  <c r="AC67"/>
  <c r="AC71"/>
  <c r="AC79"/>
  <c r="AC87"/>
  <c r="AC95"/>
  <c r="AC3"/>
  <c r="AD3" s="1"/>
  <c r="AC10"/>
  <c r="AD10" s="1"/>
  <c r="AC18"/>
  <c r="AD18" s="1"/>
  <c r="AC26"/>
  <c r="AD26" s="1"/>
  <c r="AC34"/>
  <c r="AC42"/>
  <c r="AC54"/>
  <c r="AC62"/>
  <c r="AD62" s="1"/>
  <c r="AC74"/>
  <c r="AD74" s="1"/>
  <c r="AC86"/>
  <c r="AD86" s="1"/>
  <c r="AC94"/>
  <c r="AD94" s="1"/>
  <c r="AC45"/>
  <c r="AD45" s="1"/>
  <c r="AC65"/>
  <c r="AD65" s="1"/>
  <c r="AC81"/>
  <c r="AD81" s="1"/>
  <c r="AC97"/>
  <c r="AD97" s="1"/>
  <c r="AE3" i="24"/>
  <c r="G3" i="40"/>
  <c r="AE99" i="28"/>
  <c r="AE99" i="29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5"/>
  <c r="AD19"/>
  <c r="AD23"/>
  <c r="AD27"/>
  <c r="AD31"/>
  <c r="AD35"/>
  <c r="AD39"/>
  <c r="AD47"/>
  <c r="AD51"/>
  <c r="AD55"/>
  <c r="AD63"/>
  <c r="AD67"/>
  <c r="AD71"/>
  <c r="AD79"/>
  <c r="AD87"/>
  <c r="AD95"/>
  <c r="AD34"/>
  <c r="AD42"/>
  <c r="AD54"/>
  <c r="AD49"/>
  <c r="AD7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L99" i="28"/>
  <c r="L99" i="26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C3" i="26"/>
  <c r="AD3" s="1"/>
  <c r="AC4" i="28"/>
  <c r="AD4" s="1"/>
  <c r="AD4" i="24"/>
  <c r="AC3" i="29"/>
  <c r="AD3" s="1"/>
  <c r="AC3" i="24"/>
  <c r="AD3" s="1"/>
  <c r="AC5" i="27"/>
  <c r="AD5" s="1"/>
  <c r="AC4" i="26"/>
  <c r="AD4" s="1"/>
  <c r="AC3" i="27"/>
  <c r="AD3" s="1"/>
  <c r="AC3" i="28"/>
  <c r="AD3" s="1"/>
  <c r="T5" i="52"/>
  <c r="O5"/>
  <c r="Q5" s="1"/>
  <c r="M6" i="53"/>
  <c r="V6" s="1"/>
  <c r="N6" i="28" s="1"/>
  <c r="L6" i="53"/>
  <c r="U6" s="1"/>
  <c r="K6"/>
  <c r="T6" s="1"/>
  <c r="O6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7"/>
  <c r="AD9" s="1"/>
  <c r="AC9" i="29"/>
  <c r="AD9" s="1"/>
  <c r="AC9" i="24"/>
  <c r="AD9" s="1"/>
  <c r="AC8" i="29"/>
  <c r="AD8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7"/>
  <c r="AD11" s="1"/>
  <c r="AC11" i="24"/>
  <c r="AD11" s="1"/>
  <c r="AC10" i="26"/>
  <c r="AD10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V9" i="62"/>
  <c r="AC12" i="27"/>
  <c r="AD12" s="1"/>
  <c r="AC12" i="28"/>
  <c r="AD12" s="1"/>
  <c r="AC12" i="24"/>
  <c r="AD12" s="1"/>
  <c r="AC11" i="26"/>
  <c r="AD11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8"/>
  <c r="AD13" s="1"/>
  <c r="AC13" i="29"/>
  <c r="AD13" s="1"/>
  <c r="AC13" i="27"/>
  <c r="AD13" s="1"/>
  <c r="AC12" i="26"/>
  <c r="AD12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O13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O13" i="14"/>
  <c r="E13" i="62" s="1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7"/>
  <c r="AD15" s="1"/>
  <c r="AC15" i="28"/>
  <c r="AD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C19" i="28"/>
  <c r="AD19" s="1"/>
  <c r="AC18" i="26"/>
  <c r="AD18" s="1"/>
  <c r="J19" i="44"/>
  <c r="H20"/>
  <c r="J20" s="1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C20" i="27"/>
  <c r="AD20" s="1"/>
  <c r="AC20" i="24"/>
  <c r="AD20" s="1"/>
  <c r="AC20" i="29"/>
  <c r="AD20" s="1"/>
  <c r="AC19" i="26"/>
  <c r="AD19" s="1"/>
  <c r="G17" i="63"/>
  <c r="V17" s="1"/>
  <c r="V16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C21" i="27"/>
  <c r="AD21" s="1"/>
  <c r="AC21" i="29"/>
  <c r="AD21" s="1"/>
  <c r="AC20" i="26"/>
  <c r="AD20" s="1"/>
  <c r="AC21" i="28"/>
  <c r="AD21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C22" i="28"/>
  <c r="AD22" s="1"/>
  <c r="AC21" i="26"/>
  <c r="AD21" s="1"/>
  <c r="AC22" i="29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3" i="28"/>
  <c r="AD23" s="1"/>
  <c r="AC22" i="26"/>
  <c r="AD22" s="1"/>
  <c r="AC23" i="24"/>
  <c r="AD23" s="1"/>
  <c r="AC23" i="29"/>
  <c r="AD23" s="1"/>
  <c r="G24" i="44"/>
  <c r="J23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7"/>
  <c r="AD25" s="1"/>
  <c r="AC25" i="28"/>
  <c r="AD25" s="1"/>
  <c r="AC24" i="26"/>
  <c r="AD24" s="1"/>
  <c r="AC25" i="24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AC26" i="27"/>
  <c r="AD26" s="1"/>
  <c r="AC26" i="28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4"/>
  <c r="AD28" s="1"/>
  <c r="AC28" i="29"/>
  <c r="AD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8" i="26"/>
  <c r="AD28" s="1"/>
  <c r="AC29" i="24"/>
  <c r="AD29" s="1"/>
  <c r="AC29" i="28"/>
  <c r="AD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4"/>
  <c r="AD34" s="1"/>
  <c r="AC33" i="26"/>
  <c r="AD33" s="1"/>
  <c r="G35" i="44"/>
  <c r="AC34" i="28"/>
  <c r="AD34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N35" i="27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9"/>
  <c r="AD35" s="1"/>
  <c r="AC35" i="24"/>
  <c r="AD35" s="1"/>
  <c r="AC34" i="26"/>
  <c r="AD34" s="1"/>
  <c r="AC35" i="27"/>
  <c r="AD35" s="1"/>
  <c r="AC35" i="28"/>
  <c r="AD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8" l="1"/>
  <c r="AD36" s="1"/>
  <c r="AC36" i="24"/>
  <c r="AD36" s="1"/>
  <c r="AC35" i="26"/>
  <c r="AD35" s="1"/>
  <c r="AC36" i="27"/>
  <c r="AD36" s="1"/>
  <c r="AC36" i="29"/>
  <c r="AD36" s="1"/>
  <c r="H37" i="44"/>
  <c r="J36"/>
  <c r="T36" i="52"/>
  <c r="M36" i="26" s="1"/>
  <c r="O36" i="52"/>
  <c r="Q36" s="1"/>
  <c r="G37" i="44"/>
  <c r="J37" s="1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7"/>
  <c r="AD37" s="1"/>
  <c r="AC36" i="26"/>
  <c r="AD36" s="1"/>
  <c r="G38" i="44"/>
  <c r="AC37" i="24"/>
  <c r="AD37" s="1"/>
  <c r="AC37" i="28"/>
  <c r="AD37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7" i="26"/>
  <c r="AD37" s="1"/>
  <c r="AC38" i="29"/>
  <c r="AD38" s="1"/>
  <c r="AC38" i="24"/>
  <c r="AD38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8" i="26"/>
  <c r="AD38" s="1"/>
  <c r="AC39" i="29"/>
  <c r="AD39" s="1"/>
  <c r="AC39" i="28"/>
  <c r="AD39" s="1"/>
  <c r="AC39" i="27"/>
  <c r="AD39" s="1"/>
  <c r="J39" i="44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C40" i="29"/>
  <c r="AD40" s="1"/>
  <c r="AC40" i="24"/>
  <c r="AD40" s="1"/>
  <c r="AC40" i="27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9"/>
  <c r="AD41" s="1"/>
  <c r="AC41" i="27"/>
  <c r="AD41" s="1"/>
  <c r="AC40" i="26"/>
  <c r="AD40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C43" i="26"/>
  <c r="AD43" s="1"/>
  <c r="AC44" i="27"/>
  <c r="AD44" s="1"/>
  <c r="AC44" i="24"/>
  <c r="AD44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4" i="26"/>
  <c r="AD44" s="1"/>
  <c r="AC45" i="28"/>
  <c r="AD45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J46" s="1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5" i="26"/>
  <c r="AD45" s="1"/>
  <c r="AC46" i="29"/>
  <c r="AD46" s="1"/>
  <c r="AC46" i="27"/>
  <c r="AD46" s="1"/>
  <c r="AC46" i="28"/>
  <c r="AD46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C48" i="24"/>
  <c r="AD48" s="1"/>
  <c r="AC47" i="26"/>
  <c r="AD47" s="1"/>
  <c r="G49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7" l="1"/>
  <c r="AD49" s="1"/>
  <c r="AC49" i="24"/>
  <c r="AD49" s="1"/>
  <c r="AC49" i="28"/>
  <c r="AD49" s="1"/>
  <c r="AC48" i="26"/>
  <c r="AD48" s="1"/>
  <c r="J49" i="44"/>
  <c r="AC49" i="29"/>
  <c r="AD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9"/>
  <c r="AD52" s="1"/>
  <c r="AC52" i="27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C54" i="28"/>
  <c r="AD54" s="1"/>
  <c r="AC53" i="26"/>
  <c r="AD53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5" i="27"/>
  <c r="AD55" s="1"/>
  <c r="AC55" i="28"/>
  <c r="AD55" s="1"/>
  <c r="AC55" i="29"/>
  <c r="AD55" s="1"/>
  <c r="AC54" i="26"/>
  <c r="AD54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8"/>
  <c r="AD57" s="1"/>
  <c r="AC57" i="27"/>
  <c r="AD57" s="1"/>
  <c r="AC57" i="29"/>
  <c r="AD57" s="1"/>
  <c r="AC56" i="26"/>
  <c r="AD56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9" l="1"/>
  <c r="AD58" s="1"/>
  <c r="AC58" i="27"/>
  <c r="AD58" s="1"/>
  <c r="AC58" i="28"/>
  <c r="AD58" s="1"/>
  <c r="AC58" i="24"/>
  <c r="AD58" s="1"/>
  <c r="AC57" i="26"/>
  <c r="AD57" s="1"/>
  <c r="J58" i="44"/>
  <c r="H59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C60" i="24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C65" i="24"/>
  <c r="AD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9"/>
  <c r="AD67" s="1"/>
  <c r="AC66" i="26"/>
  <c r="AD66" s="1"/>
  <c r="AC67" i="27"/>
  <c r="AD67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C68" i="27"/>
  <c r="AD68" s="1"/>
  <c r="H69" i="44"/>
  <c r="AC68" i="24"/>
  <c r="AD68" s="1"/>
  <c r="AC68" i="29"/>
  <c r="AD68" s="1"/>
  <c r="AC67" i="26"/>
  <c r="AD67" s="1"/>
  <c r="J68" i="44"/>
  <c r="Q72"/>
  <c r="K69" i="53"/>
  <c r="T69" s="1"/>
  <c r="O69"/>
  <c r="J69"/>
  <c r="S69" s="1"/>
  <c r="N69" i="24" s="1"/>
  <c r="N69" i="53"/>
  <c r="W69" s="1"/>
  <c r="M69"/>
  <c r="V69" s="1"/>
  <c r="L69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AC69" i="27"/>
  <c r="AD69" s="1"/>
  <c r="AC69" i="28"/>
  <c r="AD69" s="1"/>
  <c r="AC69" i="29"/>
  <c r="AD69" s="1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4"/>
  <c r="AD70" s="1"/>
  <c r="AC70" i="28"/>
  <c r="AD70" s="1"/>
  <c r="AC70" i="29"/>
  <c r="AD70" s="1"/>
  <c r="AC70" i="27"/>
  <c r="AD70" s="1"/>
  <c r="AC69" i="26"/>
  <c r="AD69" s="1"/>
  <c r="H71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7"/>
  <c r="AD71" s="1"/>
  <c r="AC70" i="26"/>
  <c r="AD70" s="1"/>
  <c r="AC71" i="29"/>
  <c r="AD71" s="1"/>
  <c r="O68" i="62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7" l="1"/>
  <c r="AD72" s="1"/>
  <c r="AC72" i="28"/>
  <c r="AD72" s="1"/>
  <c r="AC72" i="29"/>
  <c r="AD72" s="1"/>
  <c r="AC72" i="24"/>
  <c r="AD72" s="1"/>
  <c r="AC71" i="26"/>
  <c r="AD71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C73" i="28"/>
  <c r="AD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4" i="27"/>
  <c r="AD74" s="1"/>
  <c r="AC73" i="26"/>
  <c r="AD73" s="1"/>
  <c r="AC74" i="29"/>
  <c r="AD74" s="1"/>
  <c r="AC74" i="24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J76" i="44"/>
  <c r="AC76" i="27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6" i="26" l="1"/>
  <c r="AD76" s="1"/>
  <c r="AC77" i="27"/>
  <c r="AD77" s="1"/>
  <c r="AC77" i="29"/>
  <c r="AD77" s="1"/>
  <c r="AC77" i="24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9"/>
  <c r="AD78" s="1"/>
  <c r="AC78" i="27"/>
  <c r="AD78" s="1"/>
  <c r="AC77" i="26"/>
  <c r="AD77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9" i="27"/>
  <c r="AD79" s="1"/>
  <c r="AC79" i="24"/>
  <c r="AD79" s="1"/>
  <c r="AC79" i="29"/>
  <c r="AD79" s="1"/>
  <c r="H80" i="44"/>
  <c r="AC78" i="26"/>
  <c r="AD78" s="1"/>
  <c r="G80" i="44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J80"/>
  <c r="AC80" i="27"/>
  <c r="AD80" s="1"/>
  <c r="AC80" i="28"/>
  <c r="AD80" s="1"/>
  <c r="AC80" i="24"/>
  <c r="AD80" s="1"/>
  <c r="AC80" i="29"/>
  <c r="AD80" s="1"/>
  <c r="AC79" i="26"/>
  <c r="AD79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C81" i="28"/>
  <c r="AD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O78" i="63"/>
  <c r="AC82" i="29"/>
  <c r="AD82" s="1"/>
  <c r="AC82" i="27"/>
  <c r="AD82" s="1"/>
  <c r="AC82" i="24"/>
  <c r="AD82" s="1"/>
  <c r="AC82" i="28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2" i="26"/>
  <c r="AD82" s="1"/>
  <c r="AC83" i="24"/>
  <c r="AD83" s="1"/>
  <c r="J83" i="44"/>
  <c r="AC83" i="28"/>
  <c r="AD83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J85" i="44"/>
  <c r="H86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5" i="26" l="1"/>
  <c r="AD85" s="1"/>
  <c r="AC86" i="28"/>
  <c r="AD86" s="1"/>
  <c r="AC86" i="27"/>
  <c r="AD86" s="1"/>
  <c r="AC86" i="29"/>
  <c r="AD86" s="1"/>
  <c r="AC86" i="24"/>
  <c r="AD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C87" i="28"/>
  <c r="AD87" s="1"/>
  <c r="AC87" i="29"/>
  <c r="AD87" s="1"/>
  <c r="AC86" i="26"/>
  <c r="AD86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8" i="29"/>
  <c r="AD88" s="1"/>
  <c r="AC87" i="26"/>
  <c r="AD87" s="1"/>
  <c r="H89" i="44"/>
  <c r="O83" i="63"/>
  <c r="O83" i="62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AC89" i="29"/>
  <c r="AD89" s="1"/>
  <c r="AC89" i="27"/>
  <c r="AD89" s="1"/>
  <c r="AC89" i="24"/>
  <c r="AD89" s="1"/>
  <c r="AC89" i="28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4"/>
  <c r="AD94" s="1"/>
  <c r="AC94" i="29"/>
  <c r="AD94" s="1"/>
  <c r="O90" i="61"/>
  <c r="AC94" i="27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8"/>
  <c r="AD95" s="1"/>
  <c r="AC95" i="29"/>
  <c r="AD95" s="1"/>
  <c r="AC95" i="24"/>
  <c r="AD95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V91" i="63"/>
  <c r="G97" i="44"/>
  <c r="J96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6" i="26"/>
  <c r="AD96" s="1"/>
  <c r="AC97" i="27"/>
  <c r="AD97" s="1"/>
  <c r="AC97" i="24"/>
  <c r="AD97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J100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<sst xmlns="http://schemas.openxmlformats.org/spreadsheetml/2006/main" count="7817" uniqueCount="484">
  <si>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</si>
  <si>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</si>
  <si>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</si>
  <si>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</si>
  <si>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</si>
  <si>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</si>
  <si>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</si>
  <si>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</si>
  <si>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</si>
  <si>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</si>
  <si>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</si>
  <si>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</si>
  <si>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</si>
  <si>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</si>
  <si>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</si>
  <si>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</si>
  <si>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</si>
  <si>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</si>
  <si>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</si>
  <si>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</si>
  <si>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</si>
  <si>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</si>
  <si>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</si>
  <si>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</si>
  <si>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</si>
  <si>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</si>
  <si>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</si>
  <si>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</si>
  <si>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</si>
  <si>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</si>
  <si>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</si>
  <si>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</si>
  <si>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</si>
  <si>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</si>
  <si>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</si>
  <si>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</si>
  <si>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</si>
  <si>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</si>
  <si>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</si>
  <si>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</si>
  <si>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</si>
  <si>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</si>
  <si>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</si>
  <si>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</si>
  <si>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</si>
  <si>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</si>
  <si>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</si>
  <si>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</si>
  <si>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</si>
  <si>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</si>
  <si>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</si>
  <si>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</si>
  <si>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</si>
  <si>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</si>
  <si>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</si>
  <si>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</si>
  <si>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</si>
  <si>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</si>
  <si>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</si>
  <si>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</si>
  <si>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</si>
  <si>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</si>
  <si>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</si>
  <si>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</si>
  <si>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</si>
  <si>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</si>
  <si>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</si>
  <si>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</si>
  <si>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</si>
  <si>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</si>
  <si>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</si>
  <si>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</si>
  <si>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</si>
  <si>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</si>
  <si>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</si>
  <si>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</si>
  <si>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</si>
  <si>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</si>
  <si>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</si>
  <si>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</si>
  <si>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</si>
  <si>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</si>
  <si>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</si>
  <si>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</si>
  <si>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</si>
  <si>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</si>
  <si>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</si>
  <si>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</si>
  <si>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</si>
  <si>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</si>
  <si>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</si>
  <si>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</si>
  <si>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</si>
  <si>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</si>
  <si>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</si>
  <si>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</si>
  <si>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</si>
  <si>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</si>
  <si>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</si>
  <si>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</si>
  <si>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</si>
  <si>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</si>
  <si>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</si>
  <si>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</si>
  <si>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</si>
  <si>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</si>
  <si>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</si>
  <si>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</si>
  <si>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</si>
  <si>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</si>
  <si>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</si>
  <si>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</si>
  <si>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</si>
  <si>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</si>
  <si>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</si>
  <si>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</si>
  <si>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</si>
  <si>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</si>
  <si>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</si>
  <si>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</si>
  <si>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</si>
  <si>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</si>
  <si>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</si>
  <si>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</si>
  <si>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</si>
  <si>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</si>
  <si>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</si>
  <si>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</si>
  <si>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</si>
  <si>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</si>
  <si>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</si>
  <si>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</si>
  <si>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</si>
  <si>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</si>
  <si>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</si>
  <si>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</si>
  <si>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</si>
  <si>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</si>
  <si>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</si>
  <si>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</si>
  <si>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</si>
  <si>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</si>
  <si>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</si>
  <si>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</si>
  <si>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</si>
  <si>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</si>
  <si>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</si>
  <si>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</si>
  <si>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</si>
  <si>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</si>
  <si>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</si>
  <si>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</si>
  <si>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</si>
  <si>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</si>
  <si>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</si>
  <si>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</si>
  <si>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</si>
  <si>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</si>
  <si>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</si>
  <si>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</si>
  <si>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</si>
  <si>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</si>
  <si>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</si>
  <si>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</si>
  <si>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</si>
  <si>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</si>
  <si>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</si>
  <si>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</si>
  <si>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</si>
  <si>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</si>
  <si>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</si>
  <si>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</si>
  <si>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</si>
  <si>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</si>
  <si>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</si>
  <si>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</si>
  <si>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</si>
  <si>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</si>
  <si>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</si>
  <si>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</si>
  <si>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</si>
  <si>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</si>
  <si>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</si>
  <si>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</si>
  <si>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</si>
  <si>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</si>
  <si>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</si>
  <si>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</si>
  <si>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</si>
  <si>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</si>
  <si>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</si>
  <si>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</si>
  <si>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</si>
  <si>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</si>
  <si>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</si>
  <si>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</si>
  <si>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</si>
  <si>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</si>
  <si>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</si>
  <si>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</si>
  <si>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</si>
  <si>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</si>
  <si>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</si>
  <si>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</si>
  <si>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</si>
  <si>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</si>
  <si>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</si>
  <si>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</si>
  <si>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</si>
  <si>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</si>
  <si>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</si>
  <si>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</si>
  <si>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</si>
  <si>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</si>
  <si>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</si>
  <si>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</si>
  <si>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</si>
  <si>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</si>
  <si>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</si>
  <si>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</si>
  <si>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</si>
  <si>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</si>
  <si>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</si>
  <si>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</si>
  <si>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</si>
  <si>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</si>
  <si>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</si>
  <si>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</si>
  <si>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</si>
  <si>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</si>
  <si>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</si>
  <si>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</si>
  <si>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</si>
  <si>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</si>
  <si>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</si>
  <si>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</si>
  <si>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</si>
  <si>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</si>
  <si>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</si>
  <si>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</si>
  <si>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</si>
  <si>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</si>
  <si>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</si>
  <si>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</si>
  <si>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</si>
  <si>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</si>
  <si>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</si>
  <si>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</si>
  <si>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</si>
  <si>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</si>
  <si>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</si>
  <si>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</si>
  <si>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</si>
  <si>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</si>
  <si>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</si>
  <si>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</si>
  <si>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</si>
  <si>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</si>
  <si>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</si>
  <si>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</si>
  <si>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</si>
  <si>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</si>
  <si>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</si>
  <si>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</si>
  <si>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</si>
  <si>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</si>
  <si>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</si>
  <si>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</si>
  <si>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</si>
  <si>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</si>
  <si>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</si>
  <si>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</si>
  <si>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</si>
  <si>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</si>
  <si>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</si>
  <si>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</si>
  <si>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</si>
  <si>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</si>
  <si>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</si>
  <si>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</si>
  <si>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</si>
  <si>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</si>
  <si>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</si>
  <si>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</si>
  <si>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</si>
  <si>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</si>
  <si>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</si>
  <si>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</si>
  <si>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</si>
  <si>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</si>
  <si>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</si>
  <si>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</si>
  <si>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</si>
  <si>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</si>
  <si>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</si>
  <si>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</si>
  <si>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</si>
  <si>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</si>
  <si>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</si>
  <si>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</si>
  <si>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</si>
  <si>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</si>
  <si>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</si>
  <si>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</si>
  <si>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</si>
  <si>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</si>
  <si>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</si>
  <si>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</si>
  <si>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</si>
  <si>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</si>
  <si>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</si>
  <si>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</si>
  <si>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</si>
  <si>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</si>
  <si>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</si>
  <si>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</si>
  <si>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</si>
  <si>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</si>
  <si>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</si>
  <si>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</si>
  <si>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</si>
  <si>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</si>
  <si>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</si>
  <si>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</si>
  <si>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</si>
  <si>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</si>
  <si>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</si>
  <si>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</si>
  <si>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</si>
  <si>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</si>
  <si>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</si>
  <si>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</si>
  <si>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</si>
  <si>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</si>
  <si>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</si>
  <si>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</si>
  <si>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</si>
  <si>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</si>
  <si>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</si>
  <si>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</si>
  <si>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</si>
  <si>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</si>
  <si>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</si>
  <si>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</si>
  <si>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</si>
  <si>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</si>
  <si>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</si>
  <si>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</si>
  <si>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</si>
  <si>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</si>
  <si>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</si>
  <si>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</si>
  <si>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</si>
  <si>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</si>
  <si>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</si>
  <si>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</si>
  <si>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</si>
  <si>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</si>
  <si>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</si>
  <si>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</si>
  <si>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</si>
  <si>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</si>
  <si>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</si>
  <si>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</si>
  <si>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</si>
  <si>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</si>
  <si>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</si>
  <si>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</si>
  <si>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</si>
  <si>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</si>
  <si>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</si>
  <si>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</si>
  <si>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</si>
  <si>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</si>
  <si>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</si>
  <si>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</si>
  <si>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</si>
  <si>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</si>
  <si>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</si>
  <si>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</si>
  <si>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</si>
  <si>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</si>
  <si>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</si>
  <si>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</si>
  <si>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</si>
  <si>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</si>
  <si>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</si>
  <si>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</si>
  <si>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</si>
  <si>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</si>
  <si>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</si>
  <si>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</si>
  <si>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</si>
  <si>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</si>
  <si>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</si>
  <si>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</si>
  <si>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</si>
  <si>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</si>
  <si>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</si>
  <si>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</si>
  <si>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</si>
  <si>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</si>
  <si>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</si>
  <si>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</si>
  <si>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</si>
  <si>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</si>
  <si>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</si>
  <si>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</si>
  <si>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</si>
  <si>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</si>
  <si>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</si>
  <si>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</si>
  <si>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</si>
  <si>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</si>
  <si>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</si>
  <si>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</si>
  <si>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</si>
  <si>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</si>
  <si>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</si>
  <si>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</si>
  <si>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</si>
  <si>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</si>
  <si>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</si>
  <si>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</si>
  <si>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</si>
  <si>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70IS2022/04/08</t>
  </si>
  <si>
    <t>ANTA_CRF(NR-85)</t>
  </si>
  <si>
    <t>ANTA_GF(NR-85)</t>
  </si>
  <si>
    <t>ANTA_LF(NR-85)</t>
  </si>
  <si>
    <t>ANTA_RF(NR-85)</t>
  </si>
  <si>
    <t>AURY_CRF(NR-85)</t>
  </si>
  <si>
    <t>AURY_GF(NR-85)</t>
  </si>
  <si>
    <t>AURY_LF(NR-85)</t>
  </si>
  <si>
    <t>AURY_RF(NR-85)</t>
  </si>
  <si>
    <t>BRBCL(ER-57)</t>
  </si>
  <si>
    <t>BSIUL(NR-85)</t>
  </si>
  <si>
    <t>CHAMERA1(NR-85)</t>
  </si>
  <si>
    <t>CHAMERA2(NR-85)</t>
  </si>
  <si>
    <t>CHAMERA3(NR-85)</t>
  </si>
  <si>
    <t>DADRI_CRF(NR-85)</t>
  </si>
  <si>
    <t>DADRI_GF(NR-85)</t>
  </si>
  <si>
    <t>DADRI_LF(NR-85)</t>
  </si>
  <si>
    <t>DADRI_RF(NR-85)</t>
  </si>
  <si>
    <t>DADRT2(NR-85)</t>
  </si>
  <si>
    <t>DHAULIGNGA(NR-85)</t>
  </si>
  <si>
    <t>DULHASTI(NR-85)</t>
  </si>
  <si>
    <t>FSTPP I &amp; II(ER-57)</t>
  </si>
  <si>
    <t>JHAJJAR(NR-85)</t>
  </si>
  <si>
    <t>KHSTPP-II(ER-57)</t>
  </si>
  <si>
    <t>KOTESHWR(NR-85)</t>
  </si>
  <si>
    <t>NAPP(NR-85)</t>
  </si>
  <si>
    <t>NJPC(NR-85)</t>
  </si>
  <si>
    <t>PARBATI3(NR-85)</t>
  </si>
  <si>
    <t>RAPPB(NR-85)</t>
  </si>
  <si>
    <t>RAPPC(NR-85)</t>
  </si>
  <si>
    <t>RIHAND1(NR-85)</t>
  </si>
  <si>
    <t>RIHAND2(NR-85)</t>
  </si>
  <si>
    <t>RIHAND3(NR-85)</t>
  </si>
  <si>
    <t>SALAL(NR-85)</t>
  </si>
  <si>
    <t>SASAN(WR-21)</t>
  </si>
  <si>
    <t>SEWA2(NR-85)</t>
  </si>
  <si>
    <t>SINGRAULI(NR-85)</t>
  </si>
  <si>
    <t>SINGRAULI_HYDRO(NR-85)</t>
  </si>
  <si>
    <t>TALA(ER-57)</t>
  </si>
  <si>
    <t>TANAKPUR(NR-85)</t>
  </si>
  <si>
    <t>TEHRI(NR-85)</t>
  </si>
  <si>
    <t>UNCHAHAR1(NR-85)</t>
  </si>
  <si>
    <t>UNCHAHAR2(NR-85)</t>
  </si>
  <si>
    <t>UNCHAHAR3(NR-85)</t>
  </si>
  <si>
    <t>UNCHAHAR4(NR-85)</t>
  </si>
  <si>
    <t>URI2(NR-85)</t>
  </si>
  <si>
    <t>SINGOLI</t>
  </si>
  <si>
    <t>JSWEL</t>
  </si>
  <si>
    <t>Teesta_III</t>
  </si>
  <si>
    <t>KSK_MAHANADI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</si>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</sst>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0</v>
          </cell>
          <cell r="C5">
            <v>170</v>
          </cell>
          <cell r="D5">
            <v>0</v>
          </cell>
          <cell r="E5">
            <v>0</v>
          </cell>
          <cell r="H5">
            <v>130</v>
          </cell>
          <cell r="I5">
            <v>0</v>
          </cell>
          <cell r="J5">
            <v>20</v>
          </cell>
          <cell r="K5">
            <v>0</v>
          </cell>
        </row>
        <row r="6">
          <cell r="B6">
            <v>0</v>
          </cell>
          <cell r="C6">
            <v>170</v>
          </cell>
          <cell r="D6">
            <v>0</v>
          </cell>
          <cell r="E6">
            <v>0</v>
          </cell>
          <cell r="H6">
            <v>0</v>
          </cell>
          <cell r="I6">
            <v>170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170</v>
          </cell>
          <cell r="D7">
            <v>0</v>
          </cell>
          <cell r="E7">
            <v>0</v>
          </cell>
          <cell r="H7">
            <v>0</v>
          </cell>
          <cell r="I7">
            <v>170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170</v>
          </cell>
          <cell r="D8">
            <v>105</v>
          </cell>
          <cell r="E8">
            <v>0</v>
          </cell>
          <cell r="H8">
            <v>0</v>
          </cell>
          <cell r="I8">
            <v>170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170</v>
          </cell>
          <cell r="D9">
            <v>185</v>
          </cell>
          <cell r="E9">
            <v>0</v>
          </cell>
          <cell r="H9">
            <v>0</v>
          </cell>
          <cell r="I9">
            <v>170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170</v>
          </cell>
          <cell r="D10">
            <v>185</v>
          </cell>
          <cell r="E10">
            <v>0</v>
          </cell>
          <cell r="H10">
            <v>0</v>
          </cell>
          <cell r="I10">
            <v>170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170</v>
          </cell>
          <cell r="D11">
            <v>185</v>
          </cell>
          <cell r="E11">
            <v>0</v>
          </cell>
          <cell r="H11">
            <v>0</v>
          </cell>
          <cell r="I11">
            <v>170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170</v>
          </cell>
          <cell r="D12">
            <v>185</v>
          </cell>
          <cell r="E12">
            <v>0</v>
          </cell>
          <cell r="H12">
            <v>0</v>
          </cell>
          <cell r="I12">
            <v>170</v>
          </cell>
          <cell r="J12">
            <v>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90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140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140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140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140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155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155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155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155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155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155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155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155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155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155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155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20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20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20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20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20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20</v>
          </cell>
          <cell r="E46">
            <v>0</v>
          </cell>
          <cell r="H46">
            <v>130</v>
          </cell>
          <cell r="I46">
            <v>0</v>
          </cell>
          <cell r="J46">
            <v>20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20</v>
          </cell>
          <cell r="E47">
            <v>0</v>
          </cell>
          <cell r="H47">
            <v>130</v>
          </cell>
          <cell r="I47">
            <v>0</v>
          </cell>
          <cell r="J47">
            <v>20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20</v>
          </cell>
          <cell r="E48">
            <v>0</v>
          </cell>
          <cell r="H48">
            <v>130</v>
          </cell>
          <cell r="I48">
            <v>0</v>
          </cell>
          <cell r="J48">
            <v>20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20</v>
          </cell>
          <cell r="E49">
            <v>0</v>
          </cell>
          <cell r="H49">
            <v>130</v>
          </cell>
          <cell r="I49">
            <v>0</v>
          </cell>
          <cell r="J49">
            <v>20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20</v>
          </cell>
          <cell r="E50">
            <v>0</v>
          </cell>
          <cell r="H50">
            <v>130</v>
          </cell>
          <cell r="I50">
            <v>0</v>
          </cell>
          <cell r="J50">
            <v>20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20</v>
          </cell>
          <cell r="E51">
            <v>0</v>
          </cell>
          <cell r="H51">
            <v>130</v>
          </cell>
          <cell r="I51">
            <v>0</v>
          </cell>
          <cell r="J51">
            <v>15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20</v>
          </cell>
          <cell r="E52">
            <v>0</v>
          </cell>
          <cell r="H52">
            <v>130</v>
          </cell>
          <cell r="I52">
            <v>0</v>
          </cell>
          <cell r="J52">
            <v>15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20</v>
          </cell>
          <cell r="E53">
            <v>0</v>
          </cell>
          <cell r="H53">
            <v>130</v>
          </cell>
          <cell r="I53">
            <v>0</v>
          </cell>
          <cell r="J53">
            <v>15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20</v>
          </cell>
          <cell r="E54">
            <v>0</v>
          </cell>
          <cell r="H54">
            <v>130</v>
          </cell>
          <cell r="I54">
            <v>0</v>
          </cell>
          <cell r="J54">
            <v>15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20</v>
          </cell>
          <cell r="E55">
            <v>0</v>
          </cell>
          <cell r="H55">
            <v>130</v>
          </cell>
          <cell r="I55">
            <v>0</v>
          </cell>
          <cell r="J55">
            <v>15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20</v>
          </cell>
          <cell r="E56">
            <v>0</v>
          </cell>
          <cell r="H56">
            <v>130</v>
          </cell>
          <cell r="I56">
            <v>0</v>
          </cell>
          <cell r="J56">
            <v>15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20</v>
          </cell>
          <cell r="E57">
            <v>0</v>
          </cell>
          <cell r="H57">
            <v>130</v>
          </cell>
          <cell r="I57">
            <v>0</v>
          </cell>
          <cell r="J57">
            <v>15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20</v>
          </cell>
          <cell r="E58">
            <v>0</v>
          </cell>
          <cell r="H58">
            <v>130</v>
          </cell>
          <cell r="I58">
            <v>0</v>
          </cell>
          <cell r="J58">
            <v>15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20</v>
          </cell>
          <cell r="E59">
            <v>0</v>
          </cell>
          <cell r="H59">
            <v>130</v>
          </cell>
          <cell r="I59">
            <v>0</v>
          </cell>
          <cell r="J59">
            <v>20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20</v>
          </cell>
          <cell r="E60">
            <v>0</v>
          </cell>
          <cell r="H60">
            <v>130</v>
          </cell>
          <cell r="I60">
            <v>0</v>
          </cell>
          <cell r="J60">
            <v>15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10</v>
          </cell>
          <cell r="E61">
            <v>0</v>
          </cell>
          <cell r="H61">
            <v>130</v>
          </cell>
          <cell r="I61">
            <v>0</v>
          </cell>
          <cell r="J61">
            <v>15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10</v>
          </cell>
          <cell r="E62">
            <v>0</v>
          </cell>
          <cell r="H62">
            <v>130</v>
          </cell>
          <cell r="I62">
            <v>0</v>
          </cell>
          <cell r="J62">
            <v>10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10</v>
          </cell>
          <cell r="E63">
            <v>0</v>
          </cell>
          <cell r="H63">
            <v>130</v>
          </cell>
          <cell r="I63">
            <v>0</v>
          </cell>
          <cell r="J63">
            <v>10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10</v>
          </cell>
          <cell r="E64">
            <v>0</v>
          </cell>
          <cell r="H64">
            <v>130</v>
          </cell>
          <cell r="I64">
            <v>0</v>
          </cell>
          <cell r="J64">
            <v>10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10</v>
          </cell>
          <cell r="E65">
            <v>0</v>
          </cell>
          <cell r="H65">
            <v>130</v>
          </cell>
          <cell r="I65">
            <v>0</v>
          </cell>
          <cell r="J65">
            <v>10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10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15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10</v>
          </cell>
          <cell r="K73">
            <v>0</v>
          </cell>
        </row>
        <row r="74">
          <cell r="B74">
            <v>130</v>
          </cell>
          <cell r="C74">
            <v>80</v>
          </cell>
          <cell r="D74">
            <v>105</v>
          </cell>
          <cell r="E74">
            <v>0</v>
          </cell>
          <cell r="H74">
            <v>130</v>
          </cell>
          <cell r="I74">
            <v>80</v>
          </cell>
          <cell r="J74">
            <v>10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140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140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140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140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140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140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140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140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140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140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140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140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159.72999999999999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159.72999999999999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159.72999999999999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165.73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159.72999999999999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159.72999999999999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159.72999999999999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159.72999999999999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159.72999999999999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163.72999999999999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159.72999999999999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26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52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52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52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22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22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22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22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22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22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22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24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24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24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24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24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24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24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24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24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24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24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24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24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24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24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24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24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24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24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24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24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24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24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24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24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24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24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24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24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24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35</v>
          </cell>
          <cell r="I94">
            <v>24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35</v>
          </cell>
          <cell r="I95">
            <v>24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35</v>
          </cell>
          <cell r="I96">
            <v>24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24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24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24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24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252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315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315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315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315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315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315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315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315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315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315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296.33999999999997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296.33999999999997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296.33999999999997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296.33999999999997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296.33999999999997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296.33999999999997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296.33999999999997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296.33999999999997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296.33999999999997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296.33999999999997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310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310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296.33999999999997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296.33999999999997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44659</v>
      </c>
      <c r="Z3" s="37">
        <f>S3</f>
        <v>44659</v>
      </c>
      <c r="AE3" s="36"/>
      <c r="AH3" s="38">
        <f>AV4</f>
        <v>44659</v>
      </c>
    </row>
    <row r="4" spans="1:48" ht="15.75" thickBot="1">
      <c r="A4" s="37">
        <f>frq!A1</f>
        <v>44659</v>
      </c>
      <c r="L4" s="37">
        <f>frq!A1</f>
        <v>44659</v>
      </c>
      <c r="P4" s="37">
        <f>frq!A1</f>
        <v>44659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6.3E-2</v>
      </c>
      <c r="H6" s="54">
        <f>(BAWANA!U3+BAWANA!V3)/4000</f>
        <v>0</v>
      </c>
      <c r="I6" s="54"/>
      <c r="J6" s="54">
        <f>G6+H6+I6</f>
        <v>6.3E-2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7.8750000000000001E-2</v>
      </c>
      <c r="H10" s="54">
        <f>(BAWANA!U7+BAWANA!V7)/4000</f>
        <v>0</v>
      </c>
      <c r="I10" s="54"/>
      <c r="J10" s="54">
        <f t="shared" si="3"/>
        <v>7.8750000000000001E-2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7.8750000000000001E-2</v>
      </c>
      <c r="H11" s="54">
        <f>(BAWANA!U8+BAWANA!V8)/4000</f>
        <v>0</v>
      </c>
      <c r="I11" s="54"/>
      <c r="J11" s="54">
        <f t="shared" si="3"/>
        <v>7.8750000000000001E-2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7.8750000000000001E-2</v>
      </c>
      <c r="H12" s="54">
        <f>(BAWANA!U9+BAWANA!V9)/4000</f>
        <v>0</v>
      </c>
      <c r="I12" s="54"/>
      <c r="J12" s="54">
        <f t="shared" si="3"/>
        <v>7.8750000000000001E-2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7.8750000000000001E-2</v>
      </c>
      <c r="H13" s="54">
        <f>(BAWANA!U10+BAWANA!V10)/4000</f>
        <v>0</v>
      </c>
      <c r="I13" s="54"/>
      <c r="J13" s="54">
        <f t="shared" si="3"/>
        <v>7.8750000000000001E-2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7.8750000000000001E-2</v>
      </c>
      <c r="H14" s="54">
        <f>(BAWANA!U11+BAWANA!V11)/4000</f>
        <v>0</v>
      </c>
      <c r="I14" s="54"/>
      <c r="J14" s="54">
        <f t="shared" si="3"/>
        <v>7.8750000000000001E-2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7.8750000000000001E-2</v>
      </c>
      <c r="H15" s="54">
        <f>(BAWANA!U12+BAWANA!V12)/4000</f>
        <v>0</v>
      </c>
      <c r="I15" s="54"/>
      <c r="J15" s="54">
        <f t="shared" si="3"/>
        <v>7.8750000000000001E-2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7.8750000000000001E-2</v>
      </c>
      <c r="H16" s="54">
        <f>(BAWANA!U13+BAWANA!V13)/4000</f>
        <v>0</v>
      </c>
      <c r="I16" s="54"/>
      <c r="J16" s="54">
        <f t="shared" si="3"/>
        <v>7.8750000000000001E-2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7.8750000000000001E-2</v>
      </c>
      <c r="H17" s="54">
        <f>(BAWANA!U14+BAWANA!V14)/4000</f>
        <v>0</v>
      </c>
      <c r="I17" s="54"/>
      <c r="J17" s="54">
        <f t="shared" si="3"/>
        <v>7.8750000000000001E-2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7.8750000000000001E-2</v>
      </c>
      <c r="H18" s="54">
        <f>(BAWANA!U15+BAWANA!V15)/4000</f>
        <v>0</v>
      </c>
      <c r="I18" s="54"/>
      <c r="J18" s="54">
        <f t="shared" si="3"/>
        <v>7.8750000000000001E-2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7.8750000000000001E-2</v>
      </c>
      <c r="H19" s="54">
        <f>(BAWANA!U16+BAWANA!V16)/4000</f>
        <v>0</v>
      </c>
      <c r="I19" s="54"/>
      <c r="J19" s="54">
        <f t="shared" si="3"/>
        <v>7.8750000000000001E-2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7.8750000000000001E-2</v>
      </c>
      <c r="H20" s="54">
        <f>(BAWANA!U17+BAWANA!V17)/4000</f>
        <v>0</v>
      </c>
      <c r="I20" s="54"/>
      <c r="J20" s="54">
        <f t="shared" si="3"/>
        <v>7.8750000000000001E-2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7.8750000000000001E-2</v>
      </c>
      <c r="H21" s="54">
        <f>(BAWANA!U18+BAWANA!V18)/4000</f>
        <v>0</v>
      </c>
      <c r="I21" s="54"/>
      <c r="J21" s="54">
        <f t="shared" si="3"/>
        <v>7.8750000000000001E-2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7.8750000000000001E-2</v>
      </c>
      <c r="H33" s="54">
        <f>(BAWANA!U30+BAWANA!V30)/4000</f>
        <v>0</v>
      </c>
      <c r="I33" s="54"/>
      <c r="J33" s="54">
        <f t="shared" si="3"/>
        <v>7.8750000000000001E-2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7.8750000000000001E-2</v>
      </c>
      <c r="H38" s="54">
        <f>(BAWANA!U35+BAWANA!V35)/4000</f>
        <v>0</v>
      </c>
      <c r="I38" s="54"/>
      <c r="J38" s="54">
        <f t="shared" si="3"/>
        <v>7.8750000000000001E-2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7.8750000000000001E-2</v>
      </c>
      <c r="H39" s="54">
        <f>(BAWANA!U36+BAWANA!V36)/4000</f>
        <v>0</v>
      </c>
      <c r="I39" s="54"/>
      <c r="J39" s="54">
        <f t="shared" si="3"/>
        <v>7.8750000000000001E-2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7.4084999999999998E-2</v>
      </c>
      <c r="H42" s="54">
        <f>(BAWANA!U39+BAWANA!V39)/4000</f>
        <v>0</v>
      </c>
      <c r="I42" s="54"/>
      <c r="J42" s="54">
        <f t="shared" si="3"/>
        <v>7.4084999999999998E-2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7.4084999999999998E-2</v>
      </c>
      <c r="H43" s="54">
        <f>(BAWANA!U40+BAWANA!V40)/4000</f>
        <v>0</v>
      </c>
      <c r="I43" s="54"/>
      <c r="J43" s="54">
        <f t="shared" si="3"/>
        <v>7.4084999999999998E-2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7.4084999999999998E-2</v>
      </c>
      <c r="H44" s="54">
        <f>(BAWANA!U41+BAWANA!V41)/4000</f>
        <v>0</v>
      </c>
      <c r="I44" s="54"/>
      <c r="J44" s="54">
        <f t="shared" si="3"/>
        <v>7.4084999999999998E-2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7.4084999999999998E-2</v>
      </c>
      <c r="H45" s="54">
        <f>(BAWANA!U42+BAWANA!V42)/4000</f>
        <v>0</v>
      </c>
      <c r="I45" s="54"/>
      <c r="J45" s="54">
        <f t="shared" si="3"/>
        <v>7.4084999999999998E-2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7.4084999999999998E-2</v>
      </c>
      <c r="H46" s="54">
        <f>(BAWANA!U43+BAWANA!V43)/4000</f>
        <v>0</v>
      </c>
      <c r="I46" s="54"/>
      <c r="J46" s="54">
        <f t="shared" si="3"/>
        <v>7.4084999999999998E-2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7.4084999999999998E-2</v>
      </c>
      <c r="H47" s="54">
        <f>(BAWANA!U44+BAWANA!V44)/4000</f>
        <v>0</v>
      </c>
      <c r="I47" s="54"/>
      <c r="J47" s="54">
        <f t="shared" si="3"/>
        <v>7.4084999999999998E-2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7.4084999999999998E-2</v>
      </c>
      <c r="H48" s="54">
        <f>(BAWANA!U45+BAWANA!V45)/4000</f>
        <v>0</v>
      </c>
      <c r="I48" s="54"/>
      <c r="J48" s="54">
        <f t="shared" si="3"/>
        <v>7.4084999999999998E-2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7.4084999999999998E-2</v>
      </c>
      <c r="H49" s="54">
        <f>(BAWANA!U46+BAWANA!V46)/4000</f>
        <v>0</v>
      </c>
      <c r="I49" s="54"/>
      <c r="J49" s="54">
        <f t="shared" si="3"/>
        <v>7.4084999999999998E-2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7.4084999999999998E-2</v>
      </c>
      <c r="H50" s="54">
        <f>(BAWANA!U47+BAWANA!V47)/4000</f>
        <v>0</v>
      </c>
      <c r="I50" s="54"/>
      <c r="J50" s="54">
        <f t="shared" si="3"/>
        <v>7.4084999999999998E-2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7.4084999999999998E-2</v>
      </c>
      <c r="H51" s="54">
        <f>(BAWANA!U48+BAWANA!V48)/4000</f>
        <v>0</v>
      </c>
      <c r="I51" s="54"/>
      <c r="J51" s="54">
        <f t="shared" si="3"/>
        <v>7.4084999999999998E-2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7.7499999999999999E-2</v>
      </c>
      <c r="H52" s="54">
        <f>(BAWANA!U49+BAWANA!V49)/4000</f>
        <v>0</v>
      </c>
      <c r="I52" s="54"/>
      <c r="J52" s="54">
        <f t="shared" si="3"/>
        <v>7.7499999999999999E-2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7.7499999999999999E-2</v>
      </c>
      <c r="H53" s="54">
        <f>(BAWANA!U50+BAWANA!V50)/4000</f>
        <v>0</v>
      </c>
      <c r="I53" s="54"/>
      <c r="J53" s="54">
        <f t="shared" si="3"/>
        <v>7.7499999999999999E-2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7.4084999999999998E-2</v>
      </c>
      <c r="H58" s="54">
        <f>(BAWANA!U55+BAWANA!V55)/4000</f>
        <v>0</v>
      </c>
      <c r="I58" s="54"/>
      <c r="J58" s="54">
        <f t="shared" si="3"/>
        <v>7.4084999999999998E-2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7.4084999999999998E-2</v>
      </c>
      <c r="H59" s="54">
        <f>(BAWANA!U56+BAWANA!V56)/4000</f>
        <v>0</v>
      </c>
      <c r="I59" s="54"/>
      <c r="J59" s="54">
        <f t="shared" si="3"/>
        <v>7.4084999999999998E-2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7.3782700000000041</v>
      </c>
      <c r="H102" s="54">
        <f t="shared" si="14"/>
        <v>0</v>
      </c>
      <c r="I102" s="54"/>
      <c r="J102" s="54">
        <f t="shared" si="14"/>
        <v>7.3782700000000041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6.05</v>
      </c>
      <c r="I3" s="95">
        <v>4.55</v>
      </c>
      <c r="J3" s="95">
        <v>0</v>
      </c>
      <c r="K3" s="95">
        <v>1.21</v>
      </c>
      <c r="L3" s="95">
        <v>0</v>
      </c>
      <c r="M3" s="114">
        <v>0.14000000000000001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11.95</v>
      </c>
      <c r="W3">
        <v>6.05</v>
      </c>
      <c r="X3">
        <v>4.55</v>
      </c>
      <c r="Y3">
        <v>0</v>
      </c>
      <c r="Z3">
        <v>1.21</v>
      </c>
      <c r="AA3">
        <v>0.14000000000000001</v>
      </c>
      <c r="AB3">
        <v>0</v>
      </c>
    </row>
    <row r="4" spans="1:28">
      <c r="B4" t="s">
        <v>263</v>
      </c>
      <c r="G4" t="s">
        <v>46</v>
      </c>
      <c r="H4" s="115">
        <v>6.2</v>
      </c>
      <c r="I4" s="88">
        <v>4.33</v>
      </c>
      <c r="J4" s="88">
        <v>0</v>
      </c>
      <c r="K4" s="88">
        <v>1.24</v>
      </c>
      <c r="L4" s="88">
        <v>0</v>
      </c>
      <c r="M4" s="116">
        <v>0.35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12.12</v>
      </c>
      <c r="W4">
        <v>6.2</v>
      </c>
      <c r="X4">
        <v>4.33</v>
      </c>
      <c r="Y4">
        <v>0</v>
      </c>
      <c r="Z4">
        <v>1.24</v>
      </c>
      <c r="AA4">
        <v>0.35</v>
      </c>
      <c r="AB4">
        <v>0</v>
      </c>
    </row>
    <row r="5" spans="1:28">
      <c r="G5" t="s">
        <v>47</v>
      </c>
      <c r="H5" s="115">
        <v>1.24</v>
      </c>
      <c r="I5" s="88">
        <v>4.97</v>
      </c>
      <c r="J5" s="88">
        <v>0</v>
      </c>
      <c r="K5" s="88">
        <v>1.24</v>
      </c>
      <c r="L5" s="88">
        <v>0</v>
      </c>
      <c r="M5" s="116">
        <v>0.17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7.62</v>
      </c>
      <c r="W5">
        <v>1.24</v>
      </c>
      <c r="X5">
        <v>4.97</v>
      </c>
      <c r="Y5">
        <v>0</v>
      </c>
      <c r="Z5">
        <v>1.24</v>
      </c>
      <c r="AA5">
        <v>0.17</v>
      </c>
      <c r="AB5">
        <v>0</v>
      </c>
    </row>
    <row r="6" spans="1:28">
      <c r="G6" t="s">
        <v>48</v>
      </c>
      <c r="H6" s="115">
        <v>1.51</v>
      </c>
      <c r="I6" s="88">
        <v>6.01</v>
      </c>
      <c r="J6" s="88">
        <v>0</v>
      </c>
      <c r="K6" s="88">
        <v>1.51</v>
      </c>
      <c r="L6" s="88">
        <v>0</v>
      </c>
      <c r="M6" s="116">
        <v>0.2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9.23</v>
      </c>
      <c r="W6">
        <v>1.51</v>
      </c>
      <c r="X6">
        <v>6.01</v>
      </c>
      <c r="Y6">
        <v>0</v>
      </c>
      <c r="Z6">
        <v>1.51</v>
      </c>
      <c r="AA6">
        <v>0.2</v>
      </c>
      <c r="AB6">
        <v>0</v>
      </c>
    </row>
    <row r="7" spans="1:28">
      <c r="G7" t="s">
        <v>49</v>
      </c>
      <c r="H7" s="115">
        <v>0</v>
      </c>
      <c r="I7" s="88">
        <v>3.22</v>
      </c>
      <c r="J7" s="88">
        <v>0</v>
      </c>
      <c r="K7" s="88">
        <v>0</v>
      </c>
      <c r="L7" s="88">
        <v>0.11</v>
      </c>
      <c r="M7" s="116">
        <v>0.22</v>
      </c>
      <c r="N7" s="115">
        <v>-171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-201</v>
      </c>
      <c r="V7" s="116">
        <v>3.55</v>
      </c>
      <c r="W7">
        <v>-171</v>
      </c>
      <c r="X7">
        <v>3.22</v>
      </c>
      <c r="Y7">
        <v>0.11</v>
      </c>
      <c r="Z7">
        <v>0</v>
      </c>
      <c r="AA7">
        <v>0.22</v>
      </c>
      <c r="AB7">
        <v>-30</v>
      </c>
    </row>
    <row r="8" spans="1:28">
      <c r="G8" t="s">
        <v>50</v>
      </c>
      <c r="H8" s="115">
        <v>0</v>
      </c>
      <c r="I8" s="88">
        <v>6.69</v>
      </c>
      <c r="J8" s="88">
        <v>0</v>
      </c>
      <c r="K8" s="88">
        <v>1.1200000000000001</v>
      </c>
      <c r="L8" s="88">
        <v>0</v>
      </c>
      <c r="M8" s="116">
        <v>0</v>
      </c>
      <c r="N8" s="115">
        <v>-238</v>
      </c>
      <c r="O8" s="88">
        <v>0</v>
      </c>
      <c r="P8" s="88">
        <v>0</v>
      </c>
      <c r="Q8" s="88">
        <v>0</v>
      </c>
      <c r="R8" s="88">
        <v>-3</v>
      </c>
      <c r="S8" s="116">
        <v>0</v>
      </c>
      <c r="U8" s="115">
        <v>-241</v>
      </c>
      <c r="V8" s="116">
        <v>7.81</v>
      </c>
      <c r="W8">
        <v>-238</v>
      </c>
      <c r="X8">
        <v>6.69</v>
      </c>
      <c r="Y8">
        <v>-3</v>
      </c>
      <c r="Z8">
        <v>1.1200000000000001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6.2</v>
      </c>
      <c r="J9" s="88">
        <v>0</v>
      </c>
      <c r="K9" s="88">
        <v>1.03</v>
      </c>
      <c r="L9" s="88">
        <v>0</v>
      </c>
      <c r="M9" s="116">
        <v>0.06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7.29</v>
      </c>
      <c r="W9">
        <v>0</v>
      </c>
      <c r="X9">
        <v>6.2</v>
      </c>
      <c r="Y9">
        <v>0</v>
      </c>
      <c r="Z9">
        <v>1.03</v>
      </c>
      <c r="AA9">
        <v>0.06</v>
      </c>
      <c r="AB9">
        <v>0</v>
      </c>
    </row>
    <row r="10" spans="1:28">
      <c r="G10" t="s">
        <v>52</v>
      </c>
      <c r="H10" s="115">
        <v>0</v>
      </c>
      <c r="I10" s="88">
        <v>5.48</v>
      </c>
      <c r="J10" s="88">
        <v>0</v>
      </c>
      <c r="K10" s="88">
        <v>1.1000000000000001</v>
      </c>
      <c r="L10" s="88">
        <v>0</v>
      </c>
      <c r="M10" s="116">
        <v>0</v>
      </c>
      <c r="N10" s="115">
        <v>0</v>
      </c>
      <c r="O10" s="88">
        <v>0</v>
      </c>
      <c r="P10" s="88">
        <v>-30</v>
      </c>
      <c r="Q10" s="88">
        <v>0</v>
      </c>
      <c r="R10" s="88">
        <v>-3</v>
      </c>
      <c r="S10" s="116">
        <v>0</v>
      </c>
      <c r="U10" s="115">
        <v>-33</v>
      </c>
      <c r="V10" s="116">
        <v>6.58</v>
      </c>
      <c r="W10">
        <v>0</v>
      </c>
      <c r="X10">
        <v>5.48</v>
      </c>
      <c r="Y10">
        <v>-3</v>
      </c>
      <c r="Z10">
        <v>1.1000000000000001</v>
      </c>
      <c r="AA10">
        <v>0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0.51</v>
      </c>
      <c r="N11" s="115">
        <v>-43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-43</v>
      </c>
      <c r="V11" s="116">
        <v>0.51</v>
      </c>
      <c r="W11">
        <v>-43</v>
      </c>
      <c r="X11">
        <v>0</v>
      </c>
      <c r="Y11">
        <v>0</v>
      </c>
      <c r="Z11">
        <v>0</v>
      </c>
      <c r="AA11">
        <v>0.51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1.48</v>
      </c>
      <c r="L12" s="88">
        <v>0</v>
      </c>
      <c r="M12" s="116">
        <v>0.12</v>
      </c>
      <c r="N12" s="115">
        <v>-55</v>
      </c>
      <c r="O12" s="88">
        <v>0</v>
      </c>
      <c r="P12" s="88">
        <v>-45</v>
      </c>
      <c r="Q12" s="88">
        <v>0</v>
      </c>
      <c r="R12" s="88">
        <v>-2</v>
      </c>
      <c r="S12" s="116">
        <v>0</v>
      </c>
      <c r="U12" s="115">
        <v>-102</v>
      </c>
      <c r="V12" s="116">
        <v>1.6</v>
      </c>
      <c r="W12">
        <v>-55</v>
      </c>
      <c r="X12">
        <v>0</v>
      </c>
      <c r="Y12">
        <v>-2</v>
      </c>
      <c r="Z12">
        <v>1.48</v>
      </c>
      <c r="AA12">
        <v>0.12</v>
      </c>
      <c r="AB12">
        <v>-45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1.64</v>
      </c>
      <c r="L13" s="88">
        <v>0.17</v>
      </c>
      <c r="M13" s="116">
        <v>0.47</v>
      </c>
      <c r="N13" s="115">
        <v>-137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-137</v>
      </c>
      <c r="V13" s="116">
        <v>2.2799999999999998</v>
      </c>
      <c r="W13">
        <v>-137</v>
      </c>
      <c r="X13">
        <v>0</v>
      </c>
      <c r="Y13">
        <v>0.17</v>
      </c>
      <c r="Z13">
        <v>1.64</v>
      </c>
      <c r="AA13">
        <v>0.47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1.66</v>
      </c>
      <c r="L14" s="88">
        <v>0</v>
      </c>
      <c r="M14" s="116">
        <v>0</v>
      </c>
      <c r="N14" s="115">
        <v>-95</v>
      </c>
      <c r="O14" s="88">
        <v>0</v>
      </c>
      <c r="P14" s="88">
        <v>0</v>
      </c>
      <c r="Q14" s="88">
        <v>0</v>
      </c>
      <c r="R14" s="88">
        <v>-4</v>
      </c>
      <c r="S14" s="116">
        <v>0</v>
      </c>
      <c r="U14" s="115">
        <v>-99</v>
      </c>
      <c r="V14" s="116">
        <v>1.66</v>
      </c>
      <c r="W14">
        <v>-95</v>
      </c>
      <c r="X14">
        <v>0</v>
      </c>
      <c r="Y14">
        <v>-4</v>
      </c>
      <c r="Z14">
        <v>1.66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-159</v>
      </c>
      <c r="O15" s="88">
        <v>-20</v>
      </c>
      <c r="P15" s="88">
        <v>-35</v>
      </c>
      <c r="Q15" s="88">
        <v>0</v>
      </c>
      <c r="R15" s="88">
        <v>-3</v>
      </c>
      <c r="S15" s="116">
        <v>0</v>
      </c>
      <c r="U15" s="115">
        <v>-217</v>
      </c>
      <c r="V15" s="116">
        <v>0</v>
      </c>
      <c r="W15">
        <v>-159</v>
      </c>
      <c r="X15">
        <v>-20</v>
      </c>
      <c r="Y15">
        <v>-3</v>
      </c>
      <c r="Z15">
        <v>0</v>
      </c>
      <c r="AA15">
        <v>0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2.17</v>
      </c>
      <c r="L16" s="88">
        <v>0</v>
      </c>
      <c r="M16" s="116">
        <v>1.07</v>
      </c>
      <c r="N16" s="115">
        <v>-106</v>
      </c>
      <c r="O16" s="88">
        <v>0</v>
      </c>
      <c r="P16" s="88">
        <v>0</v>
      </c>
      <c r="Q16" s="88">
        <v>0</v>
      </c>
      <c r="R16" s="88">
        <v>-3</v>
      </c>
      <c r="S16" s="116">
        <v>0</v>
      </c>
      <c r="U16" s="115">
        <v>-109</v>
      </c>
      <c r="V16" s="116">
        <v>3.24</v>
      </c>
      <c r="W16">
        <v>-106</v>
      </c>
      <c r="X16">
        <v>0</v>
      </c>
      <c r="Y16">
        <v>-3</v>
      </c>
      <c r="Z16">
        <v>2.17</v>
      </c>
      <c r="AA16">
        <v>1.07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2.79</v>
      </c>
      <c r="L17" s="88">
        <v>0</v>
      </c>
      <c r="M17" s="116">
        <v>1.42</v>
      </c>
      <c r="N17" s="115">
        <v>-134</v>
      </c>
      <c r="O17" s="88">
        <v>0</v>
      </c>
      <c r="P17" s="88">
        <v>0</v>
      </c>
      <c r="Q17" s="88">
        <v>0</v>
      </c>
      <c r="R17" s="88">
        <v>-3</v>
      </c>
      <c r="S17" s="116">
        <v>0</v>
      </c>
      <c r="U17" s="115">
        <v>-137</v>
      </c>
      <c r="V17" s="116">
        <v>4.21</v>
      </c>
      <c r="W17">
        <v>-134</v>
      </c>
      <c r="X17">
        <v>0</v>
      </c>
      <c r="Y17">
        <v>-3</v>
      </c>
      <c r="Z17">
        <v>2.79</v>
      </c>
      <c r="AA17">
        <v>1.42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2.27</v>
      </c>
      <c r="L18" s="88">
        <v>0</v>
      </c>
      <c r="M18" s="116">
        <v>2.5</v>
      </c>
      <c r="N18" s="115">
        <v>-112</v>
      </c>
      <c r="O18" s="88">
        <v>0</v>
      </c>
      <c r="P18" s="88">
        <v>0</v>
      </c>
      <c r="Q18" s="88">
        <v>0</v>
      </c>
      <c r="R18" s="88">
        <v>-2</v>
      </c>
      <c r="S18" s="116">
        <v>0</v>
      </c>
      <c r="U18" s="115">
        <v>-114</v>
      </c>
      <c r="V18" s="116">
        <v>4.7699999999999996</v>
      </c>
      <c r="W18">
        <v>-112</v>
      </c>
      <c r="X18">
        <v>0</v>
      </c>
      <c r="Y18">
        <v>-2</v>
      </c>
      <c r="Z18">
        <v>2.27</v>
      </c>
      <c r="AA18">
        <v>2.5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0.17</v>
      </c>
      <c r="M19" s="116">
        <v>1.27</v>
      </c>
      <c r="N19" s="115">
        <v>-135</v>
      </c>
      <c r="O19" s="88">
        <v>0</v>
      </c>
      <c r="P19" s="88">
        <v>-35</v>
      </c>
      <c r="Q19" s="88">
        <v>0</v>
      </c>
      <c r="R19" s="88">
        <v>0</v>
      </c>
      <c r="S19" s="116">
        <v>0</v>
      </c>
      <c r="U19" s="115">
        <v>-170</v>
      </c>
      <c r="V19" s="116">
        <v>1.44</v>
      </c>
      <c r="W19">
        <v>-135</v>
      </c>
      <c r="X19">
        <v>0</v>
      </c>
      <c r="Y19">
        <v>0.17</v>
      </c>
      <c r="Z19">
        <v>0</v>
      </c>
      <c r="AA19">
        <v>1.27</v>
      </c>
      <c r="AB19">
        <v>-35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2.21</v>
      </c>
      <c r="L20" s="88">
        <v>0</v>
      </c>
      <c r="M20" s="116">
        <v>0.22</v>
      </c>
      <c r="N20" s="115">
        <v>-184</v>
      </c>
      <c r="O20" s="88">
        <v>0</v>
      </c>
      <c r="P20" s="88">
        <v>0</v>
      </c>
      <c r="Q20" s="88">
        <v>0</v>
      </c>
      <c r="R20" s="88">
        <v>-4</v>
      </c>
      <c r="S20" s="116">
        <v>0</v>
      </c>
      <c r="U20" s="115">
        <v>-188</v>
      </c>
      <c r="V20" s="116">
        <v>2.4300000000000002</v>
      </c>
      <c r="W20">
        <v>-184</v>
      </c>
      <c r="X20">
        <v>0</v>
      </c>
      <c r="Y20">
        <v>-4</v>
      </c>
      <c r="Z20">
        <v>2.21</v>
      </c>
      <c r="AA20">
        <v>0.22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2.61</v>
      </c>
      <c r="L21" s="88">
        <v>0</v>
      </c>
      <c r="M21" s="116">
        <v>2.14</v>
      </c>
      <c r="N21" s="115">
        <v>-161</v>
      </c>
      <c r="O21" s="88">
        <v>-70</v>
      </c>
      <c r="P21" s="88">
        <v>0</v>
      </c>
      <c r="Q21" s="88">
        <v>0</v>
      </c>
      <c r="R21" s="88">
        <v>-1</v>
      </c>
      <c r="S21" s="116">
        <v>0</v>
      </c>
      <c r="U21" s="115">
        <v>-232</v>
      </c>
      <c r="V21" s="116">
        <v>4.75</v>
      </c>
      <c r="W21">
        <v>-161</v>
      </c>
      <c r="X21">
        <v>-70</v>
      </c>
      <c r="Y21">
        <v>-1</v>
      </c>
      <c r="Z21">
        <v>2.61</v>
      </c>
      <c r="AA21">
        <v>2.14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2.25</v>
      </c>
      <c r="L22" s="88">
        <v>0</v>
      </c>
      <c r="M22" s="116">
        <v>0.51</v>
      </c>
      <c r="N22" s="115">
        <v>-155</v>
      </c>
      <c r="O22" s="88">
        <v>-30</v>
      </c>
      <c r="P22" s="88">
        <v>0</v>
      </c>
      <c r="Q22" s="88">
        <v>0</v>
      </c>
      <c r="R22" s="88">
        <v>-1</v>
      </c>
      <c r="S22" s="116">
        <v>0</v>
      </c>
      <c r="U22" s="115">
        <v>-186</v>
      </c>
      <c r="V22" s="116">
        <v>2.76</v>
      </c>
      <c r="W22">
        <v>-155</v>
      </c>
      <c r="X22">
        <v>-30</v>
      </c>
      <c r="Y22">
        <v>-1</v>
      </c>
      <c r="Z22">
        <v>2.25</v>
      </c>
      <c r="AA22">
        <v>0.51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2.78</v>
      </c>
      <c r="N23" s="115">
        <v>-133</v>
      </c>
      <c r="O23" s="88">
        <v>-18</v>
      </c>
      <c r="P23" s="88">
        <v>-45</v>
      </c>
      <c r="Q23" s="88">
        <v>0</v>
      </c>
      <c r="R23" s="88">
        <v>0</v>
      </c>
      <c r="S23" s="116">
        <v>0</v>
      </c>
      <c r="U23" s="115">
        <v>-196</v>
      </c>
      <c r="V23" s="116">
        <v>2.78</v>
      </c>
      <c r="W23">
        <v>-133</v>
      </c>
      <c r="X23">
        <v>-18</v>
      </c>
      <c r="Y23">
        <v>0</v>
      </c>
      <c r="Z23">
        <v>0</v>
      </c>
      <c r="AA23">
        <v>2.78</v>
      </c>
      <c r="AB23">
        <v>-45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2.44</v>
      </c>
      <c r="N24" s="115">
        <v>-142</v>
      </c>
      <c r="O24" s="88">
        <v>-15</v>
      </c>
      <c r="P24" s="88">
        <v>0</v>
      </c>
      <c r="Q24" s="88">
        <v>0</v>
      </c>
      <c r="R24" s="88">
        <v>0</v>
      </c>
      <c r="S24" s="116">
        <v>0</v>
      </c>
      <c r="U24" s="115">
        <v>-157</v>
      </c>
      <c r="V24" s="116">
        <v>2.44</v>
      </c>
      <c r="W24">
        <v>-142</v>
      </c>
      <c r="X24">
        <v>-15</v>
      </c>
      <c r="Y24">
        <v>0</v>
      </c>
      <c r="Z24">
        <v>0</v>
      </c>
      <c r="AA24">
        <v>2.44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0.23</v>
      </c>
      <c r="M25" s="116">
        <v>3.25</v>
      </c>
      <c r="N25" s="115">
        <v>-140</v>
      </c>
      <c r="O25" s="88">
        <v>-25</v>
      </c>
      <c r="P25" s="88">
        <v>0</v>
      </c>
      <c r="Q25" s="88">
        <v>0</v>
      </c>
      <c r="R25" s="88">
        <v>0</v>
      </c>
      <c r="S25" s="116">
        <v>0</v>
      </c>
      <c r="U25" s="115">
        <v>-165</v>
      </c>
      <c r="V25" s="116">
        <v>3.48</v>
      </c>
      <c r="W25">
        <v>-140</v>
      </c>
      <c r="X25">
        <v>-25</v>
      </c>
      <c r="Y25">
        <v>0.23</v>
      </c>
      <c r="Z25">
        <v>0</v>
      </c>
      <c r="AA25">
        <v>3.25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-131</v>
      </c>
      <c r="O26" s="88">
        <v>-20</v>
      </c>
      <c r="P26" s="88">
        <v>0</v>
      </c>
      <c r="Q26" s="88">
        <v>0</v>
      </c>
      <c r="R26" s="88">
        <v>-2</v>
      </c>
      <c r="S26" s="116">
        <v>0</v>
      </c>
      <c r="U26" s="115">
        <v>-153</v>
      </c>
      <c r="V26" s="116">
        <v>0</v>
      </c>
      <c r="W26">
        <v>-131</v>
      </c>
      <c r="X26">
        <v>-20</v>
      </c>
      <c r="Y26">
        <v>-2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2.3199999999999998</v>
      </c>
      <c r="N27" s="115">
        <v>-82</v>
      </c>
      <c r="O27" s="88">
        <v>-35</v>
      </c>
      <c r="P27" s="88">
        <v>-45</v>
      </c>
      <c r="Q27" s="88">
        <v>0</v>
      </c>
      <c r="R27" s="88">
        <v>-1</v>
      </c>
      <c r="S27" s="116">
        <v>0</v>
      </c>
      <c r="U27" s="115">
        <v>-163</v>
      </c>
      <c r="V27" s="116">
        <v>2.3199999999999998</v>
      </c>
      <c r="W27">
        <v>-82</v>
      </c>
      <c r="X27">
        <v>-35</v>
      </c>
      <c r="Y27">
        <v>-1</v>
      </c>
      <c r="Z27">
        <v>0</v>
      </c>
      <c r="AA27">
        <v>2.3199999999999998</v>
      </c>
      <c r="AB27">
        <v>-45</v>
      </c>
    </row>
    <row r="28" spans="7:28">
      <c r="G28" t="s">
        <v>70</v>
      </c>
      <c r="H28" s="115">
        <v>0</v>
      </c>
      <c r="I28" s="88">
        <v>0</v>
      </c>
      <c r="J28" s="88">
        <v>11.96</v>
      </c>
      <c r="K28" s="88">
        <v>0</v>
      </c>
      <c r="L28" s="88">
        <v>0</v>
      </c>
      <c r="M28" s="116">
        <v>2.66</v>
      </c>
      <c r="N28" s="115">
        <v>-75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-75</v>
      </c>
      <c r="V28" s="116">
        <v>14.62</v>
      </c>
      <c r="W28">
        <v>-75</v>
      </c>
      <c r="X28">
        <v>0</v>
      </c>
      <c r="Y28">
        <v>0</v>
      </c>
      <c r="Z28">
        <v>0</v>
      </c>
      <c r="AA28">
        <v>2.66</v>
      </c>
      <c r="AB28">
        <v>11.96</v>
      </c>
    </row>
    <row r="29" spans="7:28">
      <c r="G29" t="s">
        <v>71</v>
      </c>
      <c r="H29" s="115">
        <v>0</v>
      </c>
      <c r="I29" s="88">
        <v>8.14</v>
      </c>
      <c r="J29" s="88">
        <v>10.85</v>
      </c>
      <c r="K29" s="88">
        <v>0</v>
      </c>
      <c r="L29" s="88">
        <v>0</v>
      </c>
      <c r="M29" s="116">
        <v>0.95</v>
      </c>
      <c r="N29" s="115">
        <v>-89</v>
      </c>
      <c r="O29" s="88">
        <v>0</v>
      </c>
      <c r="P29" s="88">
        <v>0</v>
      </c>
      <c r="Q29" s="88">
        <v>0</v>
      </c>
      <c r="R29" s="88">
        <v>-2</v>
      </c>
      <c r="S29" s="116">
        <v>0</v>
      </c>
      <c r="U29" s="115">
        <v>-91</v>
      </c>
      <c r="V29" s="116">
        <v>19.940000000000001</v>
      </c>
      <c r="W29">
        <v>-89</v>
      </c>
      <c r="X29">
        <v>8.14</v>
      </c>
      <c r="Y29">
        <v>-2</v>
      </c>
      <c r="Z29">
        <v>0</v>
      </c>
      <c r="AA29">
        <v>0.95</v>
      </c>
      <c r="AB29">
        <v>10.85</v>
      </c>
    </row>
    <row r="30" spans="7:28">
      <c r="G30" t="s">
        <v>72</v>
      </c>
      <c r="H30" s="115">
        <v>0</v>
      </c>
      <c r="I30" s="88">
        <v>9.16</v>
      </c>
      <c r="J30" s="88">
        <v>12.21</v>
      </c>
      <c r="K30" s="88">
        <v>0</v>
      </c>
      <c r="L30" s="88">
        <v>0</v>
      </c>
      <c r="M30" s="116">
        <v>2.3199999999999998</v>
      </c>
      <c r="N30" s="115">
        <v>-122</v>
      </c>
      <c r="O30" s="88">
        <v>0</v>
      </c>
      <c r="P30" s="88">
        <v>0</v>
      </c>
      <c r="Q30" s="88">
        <v>0</v>
      </c>
      <c r="R30" s="88">
        <v>-2</v>
      </c>
      <c r="S30" s="116">
        <v>0</v>
      </c>
      <c r="U30" s="115">
        <v>-124</v>
      </c>
      <c r="V30" s="116">
        <v>23.69</v>
      </c>
      <c r="W30">
        <v>-122</v>
      </c>
      <c r="X30">
        <v>9.16</v>
      </c>
      <c r="Y30">
        <v>-2</v>
      </c>
      <c r="Z30">
        <v>0</v>
      </c>
      <c r="AA30">
        <v>2.3199999999999998</v>
      </c>
      <c r="AB30">
        <v>12.21</v>
      </c>
    </row>
    <row r="31" spans="7:28">
      <c r="G31" t="s">
        <v>73</v>
      </c>
      <c r="H31" s="115">
        <v>0</v>
      </c>
      <c r="I31" s="88">
        <v>8.7200000000000006</v>
      </c>
      <c r="J31" s="88">
        <v>0</v>
      </c>
      <c r="K31" s="88">
        <v>0</v>
      </c>
      <c r="L31" s="88">
        <v>0.57999999999999996</v>
      </c>
      <c r="M31" s="116">
        <v>0</v>
      </c>
      <c r="N31" s="115">
        <v>-225</v>
      </c>
      <c r="O31" s="88">
        <v>0</v>
      </c>
      <c r="P31" s="88">
        <v>-15</v>
      </c>
      <c r="Q31" s="88">
        <v>0</v>
      </c>
      <c r="R31" s="88">
        <v>0</v>
      </c>
      <c r="S31" s="116">
        <v>0</v>
      </c>
      <c r="U31" s="115">
        <v>-240</v>
      </c>
      <c r="V31" s="116">
        <v>9.3000000000000007</v>
      </c>
      <c r="W31">
        <v>-225</v>
      </c>
      <c r="X31">
        <v>8.7200000000000006</v>
      </c>
      <c r="Y31">
        <v>0.57999999999999996</v>
      </c>
      <c r="Z31">
        <v>0</v>
      </c>
      <c r="AA31">
        <v>0</v>
      </c>
      <c r="AB31">
        <v>-15</v>
      </c>
    </row>
    <row r="32" spans="7:28">
      <c r="G32" t="s">
        <v>74</v>
      </c>
      <c r="H32" s="115">
        <v>0</v>
      </c>
      <c r="I32" s="88">
        <v>0</v>
      </c>
      <c r="J32" s="88">
        <v>44.63</v>
      </c>
      <c r="K32" s="88">
        <v>0</v>
      </c>
      <c r="L32" s="88">
        <v>0</v>
      </c>
      <c r="M32" s="116">
        <v>0</v>
      </c>
      <c r="N32" s="115">
        <v>-223</v>
      </c>
      <c r="O32" s="88">
        <v>0</v>
      </c>
      <c r="P32" s="88">
        <v>0</v>
      </c>
      <c r="Q32" s="88">
        <v>0</v>
      </c>
      <c r="R32" s="88">
        <v>-2</v>
      </c>
      <c r="S32" s="116">
        <v>0</v>
      </c>
      <c r="U32" s="115">
        <v>-225</v>
      </c>
      <c r="V32" s="116">
        <v>44.63</v>
      </c>
      <c r="W32">
        <v>-223</v>
      </c>
      <c r="X32">
        <v>0</v>
      </c>
      <c r="Y32">
        <v>-2</v>
      </c>
      <c r="Z32">
        <v>0</v>
      </c>
      <c r="AA32">
        <v>0</v>
      </c>
      <c r="AB32">
        <v>44.63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-275</v>
      </c>
      <c r="O33" s="88">
        <v>-20</v>
      </c>
      <c r="P33" s="88">
        <v>-80</v>
      </c>
      <c r="Q33" s="88">
        <v>0</v>
      </c>
      <c r="R33" s="88">
        <v>0</v>
      </c>
      <c r="S33" s="116">
        <v>0</v>
      </c>
      <c r="U33" s="115">
        <v>-375</v>
      </c>
      <c r="V33" s="116">
        <v>0</v>
      </c>
      <c r="W33">
        <v>-275</v>
      </c>
      <c r="X33">
        <v>-20</v>
      </c>
      <c r="Y33">
        <v>0</v>
      </c>
      <c r="Z33">
        <v>0</v>
      </c>
      <c r="AA33">
        <v>0</v>
      </c>
      <c r="AB33">
        <v>-80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-307</v>
      </c>
      <c r="O34" s="88">
        <v>-65</v>
      </c>
      <c r="P34" s="88">
        <v>-40</v>
      </c>
      <c r="Q34" s="88">
        <v>0</v>
      </c>
      <c r="R34" s="88">
        <v>0</v>
      </c>
      <c r="S34" s="116">
        <v>0</v>
      </c>
      <c r="U34" s="115">
        <v>-412</v>
      </c>
      <c r="V34" s="116">
        <v>0</v>
      </c>
      <c r="W34">
        <v>-307</v>
      </c>
      <c r="X34">
        <v>-65</v>
      </c>
      <c r="Y34">
        <v>0</v>
      </c>
      <c r="Z34">
        <v>0</v>
      </c>
      <c r="AA34">
        <v>0</v>
      </c>
      <c r="AB34">
        <v>-40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-181</v>
      </c>
      <c r="O35" s="88">
        <v>-20</v>
      </c>
      <c r="P35" s="88">
        <v>-20</v>
      </c>
      <c r="Q35" s="88">
        <v>0</v>
      </c>
      <c r="R35" s="88">
        <v>0</v>
      </c>
      <c r="S35" s="116">
        <v>0</v>
      </c>
      <c r="U35" s="115">
        <v>-221</v>
      </c>
      <c r="V35" s="116">
        <v>0</v>
      </c>
      <c r="W35">
        <v>-181</v>
      </c>
      <c r="X35">
        <v>-20</v>
      </c>
      <c r="Y35">
        <v>0</v>
      </c>
      <c r="Z35">
        <v>0</v>
      </c>
      <c r="AA35">
        <v>0</v>
      </c>
      <c r="AB35">
        <v>-20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-186</v>
      </c>
      <c r="O36" s="88">
        <v>-20</v>
      </c>
      <c r="P36" s="88">
        <v>-75</v>
      </c>
      <c r="Q36" s="88">
        <v>0</v>
      </c>
      <c r="R36" s="88">
        <v>0</v>
      </c>
      <c r="S36" s="116">
        <v>0</v>
      </c>
      <c r="U36" s="115">
        <v>-281</v>
      </c>
      <c r="V36" s="116">
        <v>0</v>
      </c>
      <c r="W36">
        <v>-186</v>
      </c>
      <c r="X36">
        <v>-20</v>
      </c>
      <c r="Y36">
        <v>0</v>
      </c>
      <c r="Z36">
        <v>0</v>
      </c>
      <c r="AA36">
        <v>0</v>
      </c>
      <c r="AB36">
        <v>-75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5.34</v>
      </c>
      <c r="M37" s="116">
        <v>0</v>
      </c>
      <c r="N37" s="115">
        <v>-235</v>
      </c>
      <c r="O37" s="88">
        <v>-35</v>
      </c>
      <c r="P37" s="88">
        <v>-30</v>
      </c>
      <c r="Q37" s="88">
        <v>0</v>
      </c>
      <c r="R37" s="88">
        <v>0</v>
      </c>
      <c r="S37" s="116">
        <v>0</v>
      </c>
      <c r="U37" s="115">
        <v>-300</v>
      </c>
      <c r="V37" s="116">
        <v>5.34</v>
      </c>
      <c r="W37">
        <v>-235</v>
      </c>
      <c r="X37">
        <v>-35</v>
      </c>
      <c r="Y37">
        <v>5.34</v>
      </c>
      <c r="Z37">
        <v>0</v>
      </c>
      <c r="AA37">
        <v>0</v>
      </c>
      <c r="AB37">
        <v>-30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0.68</v>
      </c>
      <c r="M38" s="116">
        <v>0</v>
      </c>
      <c r="N38" s="115">
        <v>-187</v>
      </c>
      <c r="O38" s="88">
        <v>-27</v>
      </c>
      <c r="P38" s="88">
        <v>-90</v>
      </c>
      <c r="Q38" s="88">
        <v>0</v>
      </c>
      <c r="R38" s="88">
        <v>0</v>
      </c>
      <c r="S38" s="116">
        <v>0</v>
      </c>
      <c r="U38" s="115">
        <v>-304</v>
      </c>
      <c r="V38" s="116">
        <v>0.68</v>
      </c>
      <c r="W38">
        <v>-187</v>
      </c>
      <c r="X38">
        <v>-27</v>
      </c>
      <c r="Y38">
        <v>0.68</v>
      </c>
      <c r="Z38">
        <v>0</v>
      </c>
      <c r="AA38">
        <v>0</v>
      </c>
      <c r="AB38">
        <v>-90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-55</v>
      </c>
      <c r="P39" s="88">
        <v>-95</v>
      </c>
      <c r="Q39" s="88">
        <v>0</v>
      </c>
      <c r="R39" s="88">
        <v>0</v>
      </c>
      <c r="S39" s="116">
        <v>0</v>
      </c>
      <c r="U39" s="115">
        <v>-150</v>
      </c>
      <c r="V39" s="116">
        <v>0</v>
      </c>
      <c r="W39">
        <v>0</v>
      </c>
      <c r="X39">
        <v>-55</v>
      </c>
      <c r="Y39">
        <v>0</v>
      </c>
      <c r="Z39">
        <v>0</v>
      </c>
      <c r="AA39">
        <v>0</v>
      </c>
      <c r="AB39">
        <v>-95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-10</v>
      </c>
      <c r="P40" s="88">
        <v>-30</v>
      </c>
      <c r="Q40" s="88">
        <v>0</v>
      </c>
      <c r="R40" s="88">
        <v>0</v>
      </c>
      <c r="S40" s="116">
        <v>0</v>
      </c>
      <c r="U40" s="115">
        <v>-40</v>
      </c>
      <c r="V40" s="116">
        <v>0</v>
      </c>
      <c r="W40">
        <v>0</v>
      </c>
      <c r="X40">
        <v>-10</v>
      </c>
      <c r="Y40">
        <v>0</v>
      </c>
      <c r="Z40">
        <v>0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3.16</v>
      </c>
      <c r="M41" s="116">
        <v>0</v>
      </c>
      <c r="N41" s="115">
        <v>-75</v>
      </c>
      <c r="O41" s="88">
        <v>-10</v>
      </c>
      <c r="P41" s="88">
        <v>-80</v>
      </c>
      <c r="Q41" s="88">
        <v>0</v>
      </c>
      <c r="R41" s="88">
        <v>0</v>
      </c>
      <c r="S41" s="116">
        <v>0</v>
      </c>
      <c r="U41" s="115">
        <v>-165</v>
      </c>
      <c r="V41" s="116">
        <v>3.16</v>
      </c>
      <c r="W41">
        <v>-75</v>
      </c>
      <c r="X41">
        <v>-10</v>
      </c>
      <c r="Y41">
        <v>3.16</v>
      </c>
      <c r="Z41">
        <v>0</v>
      </c>
      <c r="AA41">
        <v>0</v>
      </c>
      <c r="AB41">
        <v>-80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1.47</v>
      </c>
      <c r="M42" s="116">
        <v>0</v>
      </c>
      <c r="N42" s="115">
        <v>-57</v>
      </c>
      <c r="O42" s="88">
        <v>-10</v>
      </c>
      <c r="P42" s="88">
        <v>-30</v>
      </c>
      <c r="Q42" s="88">
        <v>0</v>
      </c>
      <c r="R42" s="88">
        <v>0</v>
      </c>
      <c r="S42" s="116">
        <v>0</v>
      </c>
      <c r="U42" s="115">
        <v>-97</v>
      </c>
      <c r="V42" s="116">
        <v>1.47</v>
      </c>
      <c r="W42">
        <v>-57</v>
      </c>
      <c r="X42">
        <v>-10</v>
      </c>
      <c r="Y42">
        <v>1.47</v>
      </c>
      <c r="Z42">
        <v>0</v>
      </c>
      <c r="AA42">
        <v>0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7.58</v>
      </c>
      <c r="M43" s="116">
        <v>0</v>
      </c>
      <c r="N43" s="115">
        <v>-40</v>
      </c>
      <c r="O43" s="88">
        <v>-16</v>
      </c>
      <c r="P43" s="88">
        <v>-45</v>
      </c>
      <c r="Q43" s="88">
        <v>0</v>
      </c>
      <c r="R43" s="88">
        <v>0</v>
      </c>
      <c r="S43" s="116">
        <v>0</v>
      </c>
      <c r="U43" s="115">
        <v>-101</v>
      </c>
      <c r="V43" s="116">
        <v>7.58</v>
      </c>
      <c r="W43">
        <v>-40</v>
      </c>
      <c r="X43">
        <v>-16</v>
      </c>
      <c r="Y43">
        <v>7.58</v>
      </c>
      <c r="Z43">
        <v>0</v>
      </c>
      <c r="AA43">
        <v>0</v>
      </c>
      <c r="AB43">
        <v>-45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1.46</v>
      </c>
      <c r="M44" s="116">
        <v>0</v>
      </c>
      <c r="N44" s="115">
        <v>-46</v>
      </c>
      <c r="O44" s="88">
        <v>-16</v>
      </c>
      <c r="P44" s="88">
        <v>-45</v>
      </c>
      <c r="Q44" s="88">
        <v>0</v>
      </c>
      <c r="R44" s="88">
        <v>0</v>
      </c>
      <c r="S44" s="116">
        <v>0</v>
      </c>
      <c r="U44" s="115">
        <v>-107</v>
      </c>
      <c r="V44" s="116">
        <v>1.46</v>
      </c>
      <c r="W44">
        <v>-46</v>
      </c>
      <c r="X44">
        <v>-16</v>
      </c>
      <c r="Y44">
        <v>1.46</v>
      </c>
      <c r="Z44">
        <v>0</v>
      </c>
      <c r="AA44">
        <v>0</v>
      </c>
      <c r="AB44">
        <v>-45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-52</v>
      </c>
      <c r="O45" s="88">
        <v>-40</v>
      </c>
      <c r="P45" s="88">
        <v>-45</v>
      </c>
      <c r="Q45" s="88">
        <v>0</v>
      </c>
      <c r="R45" s="88">
        <v>0</v>
      </c>
      <c r="S45" s="116">
        <v>0</v>
      </c>
      <c r="U45" s="115">
        <v>-137</v>
      </c>
      <c r="V45" s="116">
        <v>0</v>
      </c>
      <c r="W45">
        <v>-52</v>
      </c>
      <c r="X45">
        <v>-40</v>
      </c>
      <c r="Y45">
        <v>0</v>
      </c>
      <c r="Z45">
        <v>0</v>
      </c>
      <c r="AA45">
        <v>0</v>
      </c>
      <c r="AB45">
        <v>-45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-24</v>
      </c>
      <c r="O46" s="88">
        <v>-10</v>
      </c>
      <c r="P46" s="88">
        <v>-45</v>
      </c>
      <c r="Q46" s="88">
        <v>0</v>
      </c>
      <c r="R46" s="88">
        <v>0</v>
      </c>
      <c r="S46" s="116">
        <v>0</v>
      </c>
      <c r="U46" s="115">
        <v>-79</v>
      </c>
      <c r="V46" s="116">
        <v>0</v>
      </c>
      <c r="W46">
        <v>-24</v>
      </c>
      <c r="X46">
        <v>-10</v>
      </c>
      <c r="Y46">
        <v>0</v>
      </c>
      <c r="Z46">
        <v>0</v>
      </c>
      <c r="AA46">
        <v>0</v>
      </c>
      <c r="AB46">
        <v>-45</v>
      </c>
    </row>
    <row r="47" spans="7:28">
      <c r="G47" t="s">
        <v>89</v>
      </c>
      <c r="H47" s="115">
        <v>38.86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>
        <v>-90</v>
      </c>
      <c r="V47" s="116">
        <v>38.86</v>
      </c>
      <c r="W47">
        <v>38.86</v>
      </c>
      <c r="X47">
        <v>0</v>
      </c>
      <c r="Y47">
        <v>0</v>
      </c>
      <c r="Z47">
        <v>0</v>
      </c>
      <c r="AA47">
        <v>0</v>
      </c>
      <c r="AB47">
        <v>-90</v>
      </c>
    </row>
    <row r="48" spans="7:28">
      <c r="G48" t="s">
        <v>90</v>
      </c>
      <c r="H48" s="115">
        <v>34.97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>
        <v>-40</v>
      </c>
      <c r="V48" s="116">
        <v>34.97</v>
      </c>
      <c r="W48">
        <v>34.97</v>
      </c>
      <c r="X48">
        <v>0</v>
      </c>
      <c r="Y48">
        <v>0</v>
      </c>
      <c r="Z48">
        <v>0</v>
      </c>
      <c r="AA48">
        <v>0</v>
      </c>
      <c r="AB48">
        <v>-40</v>
      </c>
    </row>
    <row r="49" spans="7:28">
      <c r="G49" t="s">
        <v>91</v>
      </c>
      <c r="H49" s="115">
        <v>18.09</v>
      </c>
      <c r="I49" s="88">
        <v>0</v>
      </c>
      <c r="J49" s="88">
        <v>0</v>
      </c>
      <c r="K49" s="88">
        <v>0</v>
      </c>
      <c r="L49" s="88">
        <v>9.23</v>
      </c>
      <c r="M49" s="116">
        <v>0</v>
      </c>
      <c r="N49" s="115">
        <v>0</v>
      </c>
      <c r="O49" s="88">
        <v>0</v>
      </c>
      <c r="P49" s="88">
        <v>-30</v>
      </c>
      <c r="Q49" s="88">
        <v>-60</v>
      </c>
      <c r="R49" s="88">
        <v>0</v>
      </c>
      <c r="S49" s="116">
        <v>0</v>
      </c>
      <c r="U49" s="115">
        <v>-90</v>
      </c>
      <c r="V49" s="116">
        <v>27.32</v>
      </c>
      <c r="W49">
        <v>18.09</v>
      </c>
      <c r="X49">
        <v>0</v>
      </c>
      <c r="Y49">
        <v>9.23</v>
      </c>
      <c r="Z49">
        <v>-60</v>
      </c>
      <c r="AA49">
        <v>0</v>
      </c>
      <c r="AB49">
        <v>-30</v>
      </c>
    </row>
    <row r="50" spans="7:28">
      <c r="G50" t="s">
        <v>92</v>
      </c>
      <c r="H50" s="115">
        <v>17.95</v>
      </c>
      <c r="I50" s="88">
        <v>7.77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25.72</v>
      </c>
      <c r="W50">
        <v>17.95</v>
      </c>
      <c r="X50">
        <v>7.77</v>
      </c>
      <c r="Y50">
        <v>0</v>
      </c>
      <c r="Z50">
        <v>0</v>
      </c>
      <c r="AA50">
        <v>0</v>
      </c>
      <c r="AB50">
        <v>-20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-27</v>
      </c>
      <c r="O51" s="88">
        <v>-15</v>
      </c>
      <c r="P51" s="88">
        <v>-145</v>
      </c>
      <c r="Q51" s="88">
        <v>0</v>
      </c>
      <c r="R51" s="88">
        <v>0</v>
      </c>
      <c r="S51" s="116">
        <v>0</v>
      </c>
      <c r="U51" s="115">
        <v>-187</v>
      </c>
      <c r="V51" s="116">
        <v>0</v>
      </c>
      <c r="W51">
        <v>-27</v>
      </c>
      <c r="X51">
        <v>-15</v>
      </c>
      <c r="Y51">
        <v>0</v>
      </c>
      <c r="Z51">
        <v>0</v>
      </c>
      <c r="AA51">
        <v>0</v>
      </c>
      <c r="AB51">
        <v>-145</v>
      </c>
    </row>
    <row r="52" spans="7:28">
      <c r="G52" t="s">
        <v>94</v>
      </c>
      <c r="H52" s="115">
        <v>0</v>
      </c>
      <c r="I52" s="88">
        <v>8.74</v>
      </c>
      <c r="J52" s="88">
        <v>0</v>
      </c>
      <c r="K52" s="88">
        <v>0</v>
      </c>
      <c r="L52" s="88">
        <v>5.83</v>
      </c>
      <c r="M52" s="116">
        <v>0</v>
      </c>
      <c r="N52" s="115">
        <v>0</v>
      </c>
      <c r="O52" s="88">
        <v>0</v>
      </c>
      <c r="P52" s="88">
        <v>-75</v>
      </c>
      <c r="Q52" s="88">
        <v>0</v>
      </c>
      <c r="R52" s="88">
        <v>0</v>
      </c>
      <c r="S52" s="116">
        <v>0</v>
      </c>
      <c r="U52" s="115">
        <v>-75</v>
      </c>
      <c r="V52" s="116">
        <v>14.57</v>
      </c>
      <c r="W52">
        <v>0</v>
      </c>
      <c r="X52">
        <v>8.74</v>
      </c>
      <c r="Y52">
        <v>5.83</v>
      </c>
      <c r="Z52">
        <v>0</v>
      </c>
      <c r="AA52">
        <v>0</v>
      </c>
      <c r="AB52">
        <v>-75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5.83</v>
      </c>
      <c r="M53" s="116">
        <v>0</v>
      </c>
      <c r="N53" s="115">
        <v>-90</v>
      </c>
      <c r="O53" s="88">
        <v>-10</v>
      </c>
      <c r="P53" s="88">
        <v>-130</v>
      </c>
      <c r="Q53" s="88">
        <v>0</v>
      </c>
      <c r="R53" s="88">
        <v>0</v>
      </c>
      <c r="S53" s="116">
        <v>0</v>
      </c>
      <c r="U53" s="115">
        <v>-230</v>
      </c>
      <c r="V53" s="116">
        <v>5.83</v>
      </c>
      <c r="W53">
        <v>-90</v>
      </c>
      <c r="X53">
        <v>-10</v>
      </c>
      <c r="Y53">
        <v>5.83</v>
      </c>
      <c r="Z53">
        <v>0</v>
      </c>
      <c r="AA53">
        <v>0</v>
      </c>
      <c r="AB53">
        <v>-130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5.83</v>
      </c>
      <c r="M54" s="116">
        <v>0</v>
      </c>
      <c r="N54" s="115">
        <v>-57</v>
      </c>
      <c r="O54" s="88">
        <v>-21</v>
      </c>
      <c r="P54" s="88">
        <v>-250</v>
      </c>
      <c r="Q54" s="88">
        <v>-60</v>
      </c>
      <c r="R54" s="88">
        <v>0</v>
      </c>
      <c r="S54" s="116">
        <v>0</v>
      </c>
      <c r="U54" s="115">
        <v>-388</v>
      </c>
      <c r="V54" s="116">
        <v>5.83</v>
      </c>
      <c r="W54">
        <v>-57</v>
      </c>
      <c r="X54">
        <v>-21</v>
      </c>
      <c r="Y54">
        <v>5.83</v>
      </c>
      <c r="Z54">
        <v>-60</v>
      </c>
      <c r="AA54">
        <v>0</v>
      </c>
      <c r="AB54">
        <v>-250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11.17</v>
      </c>
      <c r="M55" s="116">
        <v>0</v>
      </c>
      <c r="N55" s="115">
        <v>-18</v>
      </c>
      <c r="O55" s="88">
        <v>-25</v>
      </c>
      <c r="P55" s="88">
        <v>-425</v>
      </c>
      <c r="Q55" s="88">
        <v>0</v>
      </c>
      <c r="R55" s="88">
        <v>0</v>
      </c>
      <c r="S55" s="116">
        <v>0</v>
      </c>
      <c r="U55" s="115">
        <v>-468</v>
      </c>
      <c r="V55" s="116">
        <v>11.17</v>
      </c>
      <c r="W55">
        <v>-18</v>
      </c>
      <c r="X55">
        <v>-25</v>
      </c>
      <c r="Y55">
        <v>11.17</v>
      </c>
      <c r="Z55">
        <v>0</v>
      </c>
      <c r="AA55">
        <v>0</v>
      </c>
      <c r="AB55">
        <v>-425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5.83</v>
      </c>
      <c r="M56" s="116">
        <v>0</v>
      </c>
      <c r="N56" s="115">
        <v>-15</v>
      </c>
      <c r="O56" s="88">
        <v>-20</v>
      </c>
      <c r="P56" s="88">
        <v>-405</v>
      </c>
      <c r="Q56" s="88">
        <v>0</v>
      </c>
      <c r="R56" s="88">
        <v>0</v>
      </c>
      <c r="S56" s="116">
        <v>0</v>
      </c>
      <c r="U56" s="115">
        <v>-440</v>
      </c>
      <c r="V56" s="116">
        <v>5.83</v>
      </c>
      <c r="W56">
        <v>-15</v>
      </c>
      <c r="X56">
        <v>-20</v>
      </c>
      <c r="Y56">
        <v>5.83</v>
      </c>
      <c r="Z56">
        <v>0</v>
      </c>
      <c r="AA56">
        <v>0</v>
      </c>
      <c r="AB56">
        <v>-405</v>
      </c>
    </row>
    <row r="57" spans="7:28">
      <c r="G57" t="s">
        <v>99</v>
      </c>
      <c r="H57" s="115">
        <v>0</v>
      </c>
      <c r="I57" s="88">
        <v>11.66</v>
      </c>
      <c r="J57" s="88">
        <v>0</v>
      </c>
      <c r="K57" s="88">
        <v>0</v>
      </c>
      <c r="L57" s="88">
        <v>7.77</v>
      </c>
      <c r="M57" s="116">
        <v>0</v>
      </c>
      <c r="N57" s="115">
        <v>-98</v>
      </c>
      <c r="O57" s="88">
        <v>0</v>
      </c>
      <c r="P57" s="88">
        <v>-325</v>
      </c>
      <c r="Q57" s="88">
        <v>0</v>
      </c>
      <c r="R57" s="88">
        <v>0</v>
      </c>
      <c r="S57" s="116">
        <v>0</v>
      </c>
      <c r="U57" s="115">
        <v>-423</v>
      </c>
      <c r="V57" s="116">
        <v>19.43</v>
      </c>
      <c r="W57">
        <v>-98</v>
      </c>
      <c r="X57">
        <v>11.66</v>
      </c>
      <c r="Y57">
        <v>7.77</v>
      </c>
      <c r="Z57">
        <v>0</v>
      </c>
      <c r="AA57">
        <v>0</v>
      </c>
      <c r="AB57">
        <v>-325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-66</v>
      </c>
      <c r="O58" s="88">
        <v>-22</v>
      </c>
      <c r="P58" s="88">
        <v>-90</v>
      </c>
      <c r="Q58" s="88">
        <v>0</v>
      </c>
      <c r="R58" s="88">
        <v>0</v>
      </c>
      <c r="S58" s="116">
        <v>0</v>
      </c>
      <c r="U58" s="115">
        <v>-178</v>
      </c>
      <c r="V58" s="116">
        <v>0</v>
      </c>
      <c r="W58">
        <v>-66</v>
      </c>
      <c r="X58">
        <v>-22</v>
      </c>
      <c r="Y58">
        <v>0</v>
      </c>
      <c r="Z58">
        <v>0</v>
      </c>
      <c r="AA58">
        <v>0</v>
      </c>
      <c r="AB58">
        <v>-90</v>
      </c>
    </row>
    <row r="59" spans="7:28">
      <c r="G59" t="s">
        <v>101</v>
      </c>
      <c r="H59" s="115">
        <v>0</v>
      </c>
      <c r="I59" s="88">
        <v>6.8</v>
      </c>
      <c r="J59" s="88">
        <v>0</v>
      </c>
      <c r="K59" s="88">
        <v>0</v>
      </c>
      <c r="L59" s="88">
        <v>0</v>
      </c>
      <c r="M59" s="116">
        <v>0</v>
      </c>
      <c r="N59" s="115">
        <v>-186.35</v>
      </c>
      <c r="O59" s="88">
        <v>0</v>
      </c>
      <c r="P59" s="88">
        <v>-155</v>
      </c>
      <c r="Q59" s="88">
        <v>-60</v>
      </c>
      <c r="R59" s="88">
        <v>0</v>
      </c>
      <c r="S59" s="116">
        <v>0</v>
      </c>
      <c r="U59" s="115">
        <v>-401.35</v>
      </c>
      <c r="V59" s="116">
        <v>6.8</v>
      </c>
      <c r="W59">
        <v>-186.35</v>
      </c>
      <c r="X59">
        <v>6.8</v>
      </c>
      <c r="Y59">
        <v>0</v>
      </c>
      <c r="Z59">
        <v>-60</v>
      </c>
      <c r="AA59">
        <v>0</v>
      </c>
      <c r="AB59">
        <v>-155</v>
      </c>
    </row>
    <row r="60" spans="7:28">
      <c r="G60" t="s">
        <v>102</v>
      </c>
      <c r="H60" s="115">
        <v>0</v>
      </c>
      <c r="I60" s="88">
        <v>15.54</v>
      </c>
      <c r="J60" s="88">
        <v>0</v>
      </c>
      <c r="K60" s="88">
        <v>0</v>
      </c>
      <c r="L60" s="88">
        <v>0</v>
      </c>
      <c r="M60" s="116">
        <v>0</v>
      </c>
      <c r="N60" s="115">
        <v>-168.34</v>
      </c>
      <c r="O60" s="88">
        <v>0</v>
      </c>
      <c r="P60" s="88">
        <v>-85</v>
      </c>
      <c r="Q60" s="88">
        <v>0</v>
      </c>
      <c r="R60" s="88">
        <v>0</v>
      </c>
      <c r="S60" s="116">
        <v>0</v>
      </c>
      <c r="U60" s="115">
        <v>-253.34</v>
      </c>
      <c r="V60" s="116">
        <v>15.54</v>
      </c>
      <c r="W60">
        <v>-168.34</v>
      </c>
      <c r="X60">
        <v>15.54</v>
      </c>
      <c r="Y60">
        <v>0</v>
      </c>
      <c r="Z60">
        <v>0</v>
      </c>
      <c r="AA60">
        <v>0</v>
      </c>
      <c r="AB60">
        <v>-85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11.17</v>
      </c>
      <c r="M61" s="116">
        <v>0</v>
      </c>
      <c r="N61" s="115">
        <v>-180</v>
      </c>
      <c r="O61" s="88">
        <v>0</v>
      </c>
      <c r="P61" s="88">
        <v>-85</v>
      </c>
      <c r="Q61" s="88">
        <v>0</v>
      </c>
      <c r="R61" s="88">
        <v>0</v>
      </c>
      <c r="S61" s="116">
        <v>0</v>
      </c>
      <c r="U61" s="115">
        <v>-265</v>
      </c>
      <c r="V61" s="116">
        <v>11.17</v>
      </c>
      <c r="W61">
        <v>-180</v>
      </c>
      <c r="X61">
        <v>0</v>
      </c>
      <c r="Y61">
        <v>11.17</v>
      </c>
      <c r="Z61">
        <v>0</v>
      </c>
      <c r="AA61">
        <v>0</v>
      </c>
      <c r="AB61">
        <v>-85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4.8600000000000003</v>
      </c>
      <c r="M62" s="116">
        <v>0</v>
      </c>
      <c r="N62" s="115">
        <v>-141</v>
      </c>
      <c r="O62" s="88">
        <v>0</v>
      </c>
      <c r="P62" s="88">
        <v>-90</v>
      </c>
      <c r="Q62" s="88">
        <v>0</v>
      </c>
      <c r="R62" s="88">
        <v>0</v>
      </c>
      <c r="S62" s="116">
        <v>0</v>
      </c>
      <c r="U62" s="115">
        <v>-231</v>
      </c>
      <c r="V62" s="116">
        <v>4.8600000000000003</v>
      </c>
      <c r="W62">
        <v>-141</v>
      </c>
      <c r="X62">
        <v>0</v>
      </c>
      <c r="Y62">
        <v>4.8600000000000003</v>
      </c>
      <c r="Z62">
        <v>0</v>
      </c>
      <c r="AA62">
        <v>0</v>
      </c>
      <c r="AB62">
        <v>-90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6.8</v>
      </c>
      <c r="M63" s="116">
        <v>0</v>
      </c>
      <c r="N63" s="115">
        <v>-170</v>
      </c>
      <c r="O63" s="88">
        <v>-5</v>
      </c>
      <c r="P63" s="88">
        <v>-167</v>
      </c>
      <c r="Q63" s="88">
        <v>0</v>
      </c>
      <c r="R63" s="88">
        <v>0</v>
      </c>
      <c r="S63" s="116">
        <v>0</v>
      </c>
      <c r="U63" s="115">
        <v>-342</v>
      </c>
      <c r="V63" s="116">
        <v>6.8</v>
      </c>
      <c r="W63">
        <v>-170</v>
      </c>
      <c r="X63">
        <v>-5</v>
      </c>
      <c r="Y63">
        <v>6.8</v>
      </c>
      <c r="Z63">
        <v>0</v>
      </c>
      <c r="AA63">
        <v>0</v>
      </c>
      <c r="AB63">
        <v>-167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-110</v>
      </c>
      <c r="O64" s="88">
        <v>-8</v>
      </c>
      <c r="P64" s="88">
        <v>-110</v>
      </c>
      <c r="Q64" s="88">
        <v>-60</v>
      </c>
      <c r="R64" s="88">
        <v>0</v>
      </c>
      <c r="S64" s="116">
        <v>0</v>
      </c>
      <c r="U64" s="115">
        <v>-288</v>
      </c>
      <c r="V64" s="116">
        <v>0</v>
      </c>
      <c r="W64">
        <v>-110</v>
      </c>
      <c r="X64">
        <v>-8</v>
      </c>
      <c r="Y64">
        <v>0</v>
      </c>
      <c r="Z64">
        <v>-60</v>
      </c>
      <c r="AA64">
        <v>0</v>
      </c>
      <c r="AB64">
        <v>-110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-134.96</v>
      </c>
      <c r="O65" s="88">
        <v>-11</v>
      </c>
      <c r="P65" s="88">
        <v>-110</v>
      </c>
      <c r="Q65" s="88">
        <v>0</v>
      </c>
      <c r="R65" s="88">
        <v>0</v>
      </c>
      <c r="S65" s="116">
        <v>0</v>
      </c>
      <c r="U65" s="115">
        <v>-255.96</v>
      </c>
      <c r="V65" s="116">
        <v>0</v>
      </c>
      <c r="W65">
        <v>-134.96</v>
      </c>
      <c r="X65">
        <v>-11</v>
      </c>
      <c r="Y65">
        <v>0</v>
      </c>
      <c r="Z65">
        <v>0</v>
      </c>
      <c r="AA65">
        <v>0</v>
      </c>
      <c r="AB65">
        <v>-110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-88.52</v>
      </c>
      <c r="O66" s="88">
        <v>-15</v>
      </c>
      <c r="P66" s="88">
        <v>-120</v>
      </c>
      <c r="Q66" s="88">
        <v>0</v>
      </c>
      <c r="R66" s="88">
        <v>0</v>
      </c>
      <c r="S66" s="116">
        <v>0</v>
      </c>
      <c r="U66" s="115">
        <v>-223.52</v>
      </c>
      <c r="V66" s="116">
        <v>0</v>
      </c>
      <c r="W66">
        <v>-88.52</v>
      </c>
      <c r="X66">
        <v>-15</v>
      </c>
      <c r="Y66">
        <v>0</v>
      </c>
      <c r="Z66">
        <v>0</v>
      </c>
      <c r="AA66">
        <v>0</v>
      </c>
      <c r="AB66">
        <v>-120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9.23</v>
      </c>
      <c r="M67" s="116">
        <v>0</v>
      </c>
      <c r="N67" s="115">
        <v>-25.85</v>
      </c>
      <c r="O67" s="88">
        <v>-47</v>
      </c>
      <c r="P67" s="88">
        <v>-170</v>
      </c>
      <c r="Q67" s="88">
        <v>0</v>
      </c>
      <c r="R67" s="88">
        <v>0</v>
      </c>
      <c r="S67" s="116">
        <v>0</v>
      </c>
      <c r="U67" s="115">
        <v>-242.85</v>
      </c>
      <c r="V67" s="116">
        <v>9.23</v>
      </c>
      <c r="W67">
        <v>-25.85</v>
      </c>
      <c r="X67">
        <v>-47</v>
      </c>
      <c r="Y67">
        <v>9.23</v>
      </c>
      <c r="Z67">
        <v>0</v>
      </c>
      <c r="AA67">
        <v>0</v>
      </c>
      <c r="AB67">
        <v>-170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-27.78</v>
      </c>
      <c r="O68" s="88">
        <v>0</v>
      </c>
      <c r="P68" s="88">
        <v>-110</v>
      </c>
      <c r="Q68" s="88">
        <v>0</v>
      </c>
      <c r="R68" s="88">
        <v>0</v>
      </c>
      <c r="S68" s="116">
        <v>0</v>
      </c>
      <c r="U68" s="115">
        <v>-137.78</v>
      </c>
      <c r="V68" s="116">
        <v>0</v>
      </c>
      <c r="W68">
        <v>-27.78</v>
      </c>
      <c r="X68">
        <v>0</v>
      </c>
      <c r="Y68">
        <v>0</v>
      </c>
      <c r="Z68">
        <v>0</v>
      </c>
      <c r="AA68">
        <v>0</v>
      </c>
      <c r="AB68">
        <v>-110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-56.08</v>
      </c>
      <c r="O69" s="88">
        <v>-10</v>
      </c>
      <c r="P69" s="88">
        <v>-100</v>
      </c>
      <c r="Q69" s="88">
        <v>-45</v>
      </c>
      <c r="R69" s="88">
        <v>0</v>
      </c>
      <c r="S69" s="116">
        <v>0</v>
      </c>
      <c r="U69" s="115">
        <v>-211.08</v>
      </c>
      <c r="V69" s="116">
        <v>0</v>
      </c>
      <c r="W69">
        <v>-56.08</v>
      </c>
      <c r="X69">
        <v>-10</v>
      </c>
      <c r="Y69">
        <v>0</v>
      </c>
      <c r="Z69">
        <v>-45</v>
      </c>
      <c r="AA69">
        <v>0</v>
      </c>
      <c r="AB69">
        <v>-100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-38.32</v>
      </c>
      <c r="O70" s="88">
        <v>-15</v>
      </c>
      <c r="P70" s="88">
        <v>-100</v>
      </c>
      <c r="Q70" s="88">
        <v>0</v>
      </c>
      <c r="R70" s="88">
        <v>0</v>
      </c>
      <c r="S70" s="116">
        <v>0</v>
      </c>
      <c r="U70" s="115">
        <v>-153.32</v>
      </c>
      <c r="V70" s="116">
        <v>0</v>
      </c>
      <c r="W70">
        <v>-38.32</v>
      </c>
      <c r="X70">
        <v>-15</v>
      </c>
      <c r="Y70">
        <v>0</v>
      </c>
      <c r="Z70">
        <v>0</v>
      </c>
      <c r="AA70">
        <v>0</v>
      </c>
      <c r="AB70">
        <v>-100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-50</v>
      </c>
      <c r="O71" s="88">
        <v>-35</v>
      </c>
      <c r="P71" s="88">
        <v>-155</v>
      </c>
      <c r="Q71" s="88">
        <v>0</v>
      </c>
      <c r="R71" s="88">
        <v>0</v>
      </c>
      <c r="S71" s="116">
        <v>0</v>
      </c>
      <c r="U71" s="115">
        <v>-240</v>
      </c>
      <c r="V71" s="116">
        <v>0</v>
      </c>
      <c r="W71">
        <v>-50</v>
      </c>
      <c r="X71">
        <v>-35</v>
      </c>
      <c r="Y71">
        <v>0</v>
      </c>
      <c r="Z71">
        <v>0</v>
      </c>
      <c r="AA71">
        <v>0</v>
      </c>
      <c r="AB71">
        <v>-155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-26.65</v>
      </c>
      <c r="O72" s="88">
        <v>-35</v>
      </c>
      <c r="P72" s="88">
        <v>-85</v>
      </c>
      <c r="Q72" s="88">
        <v>0</v>
      </c>
      <c r="R72" s="88">
        <v>0</v>
      </c>
      <c r="S72" s="116">
        <v>0</v>
      </c>
      <c r="U72" s="115">
        <v>-146.65</v>
      </c>
      <c r="V72" s="116">
        <v>0</v>
      </c>
      <c r="W72">
        <v>-26.65</v>
      </c>
      <c r="X72">
        <v>-35</v>
      </c>
      <c r="Y72">
        <v>0</v>
      </c>
      <c r="Z72">
        <v>0</v>
      </c>
      <c r="AA72">
        <v>0</v>
      </c>
      <c r="AB72">
        <v>-85</v>
      </c>
    </row>
    <row r="73" spans="7:28">
      <c r="G73" t="s">
        <v>115</v>
      </c>
      <c r="H73" s="115">
        <v>17.23</v>
      </c>
      <c r="I73" s="88">
        <v>0</v>
      </c>
      <c r="J73" s="88">
        <v>0</v>
      </c>
      <c r="K73" s="88">
        <v>0</v>
      </c>
      <c r="L73" s="88">
        <v>5.83</v>
      </c>
      <c r="M73" s="116">
        <v>0</v>
      </c>
      <c r="N73" s="115">
        <v>0</v>
      </c>
      <c r="O73" s="88">
        <v>-25</v>
      </c>
      <c r="P73" s="88">
        <v>-100</v>
      </c>
      <c r="Q73" s="88">
        <v>0</v>
      </c>
      <c r="R73" s="88">
        <v>0</v>
      </c>
      <c r="S73" s="116">
        <v>0</v>
      </c>
      <c r="U73" s="115">
        <v>-125</v>
      </c>
      <c r="V73" s="116">
        <v>23.06</v>
      </c>
      <c r="W73">
        <v>17.23</v>
      </c>
      <c r="X73">
        <v>-25</v>
      </c>
      <c r="Y73">
        <v>5.83</v>
      </c>
      <c r="Z73">
        <v>0</v>
      </c>
      <c r="AA73">
        <v>0</v>
      </c>
      <c r="AB73">
        <v>-100</v>
      </c>
    </row>
    <row r="74" spans="7:28">
      <c r="G74" t="s">
        <v>116</v>
      </c>
      <c r="H74" s="115">
        <v>42.86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-43</v>
      </c>
      <c r="P74" s="88">
        <v>-100</v>
      </c>
      <c r="Q74" s="88">
        <v>0</v>
      </c>
      <c r="R74" s="88">
        <v>0</v>
      </c>
      <c r="S74" s="116">
        <v>0</v>
      </c>
      <c r="U74" s="115">
        <v>-143</v>
      </c>
      <c r="V74" s="116">
        <v>42.86</v>
      </c>
      <c r="W74">
        <v>42.86</v>
      </c>
      <c r="X74">
        <v>-43</v>
      </c>
      <c r="Y74">
        <v>0</v>
      </c>
      <c r="Z74">
        <v>0</v>
      </c>
      <c r="AA74">
        <v>0</v>
      </c>
      <c r="AB74">
        <v>-100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6.41</v>
      </c>
      <c r="L75" s="88">
        <v>0</v>
      </c>
      <c r="M75" s="116">
        <v>6.73</v>
      </c>
      <c r="N75" s="115">
        <v>-79</v>
      </c>
      <c r="O75" s="88">
        <v>-50</v>
      </c>
      <c r="P75" s="88">
        <v>-180</v>
      </c>
      <c r="Q75" s="88">
        <v>0</v>
      </c>
      <c r="R75" s="88">
        <v>0</v>
      </c>
      <c r="S75" s="116">
        <v>0</v>
      </c>
      <c r="U75" s="115">
        <v>-309</v>
      </c>
      <c r="V75" s="116">
        <v>13.14</v>
      </c>
      <c r="W75">
        <v>-79</v>
      </c>
      <c r="X75">
        <v>-50</v>
      </c>
      <c r="Y75">
        <v>0</v>
      </c>
      <c r="Z75">
        <v>6.41</v>
      </c>
      <c r="AA75">
        <v>6.73</v>
      </c>
      <c r="AB75">
        <v>-180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5.55</v>
      </c>
      <c r="L76" s="88">
        <v>0</v>
      </c>
      <c r="M76" s="116">
        <v>0</v>
      </c>
      <c r="N76" s="115">
        <v>-86</v>
      </c>
      <c r="O76" s="88">
        <v>-20</v>
      </c>
      <c r="P76" s="88">
        <v>-120</v>
      </c>
      <c r="Q76" s="88">
        <v>0</v>
      </c>
      <c r="R76" s="88">
        <v>0</v>
      </c>
      <c r="S76" s="116">
        <v>0</v>
      </c>
      <c r="U76" s="115">
        <v>-226</v>
      </c>
      <c r="V76" s="116">
        <v>5.55</v>
      </c>
      <c r="W76">
        <v>-86</v>
      </c>
      <c r="X76">
        <v>-20</v>
      </c>
      <c r="Y76">
        <v>0</v>
      </c>
      <c r="Z76">
        <v>5.55</v>
      </c>
      <c r="AA76">
        <v>0</v>
      </c>
      <c r="AB76">
        <v>-120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4.1900000000000004</v>
      </c>
      <c r="L77" s="88">
        <v>0</v>
      </c>
      <c r="M77" s="116">
        <v>0</v>
      </c>
      <c r="N77" s="115">
        <v>-170</v>
      </c>
      <c r="O77" s="88">
        <v>-35</v>
      </c>
      <c r="P77" s="88">
        <v>-150</v>
      </c>
      <c r="Q77" s="88">
        <v>0</v>
      </c>
      <c r="R77" s="88">
        <v>0</v>
      </c>
      <c r="S77" s="116">
        <v>0</v>
      </c>
      <c r="U77" s="115">
        <v>-355</v>
      </c>
      <c r="V77" s="116">
        <v>4.1900000000000004</v>
      </c>
      <c r="W77">
        <v>-170</v>
      </c>
      <c r="X77">
        <v>-35</v>
      </c>
      <c r="Y77">
        <v>0</v>
      </c>
      <c r="Z77">
        <v>4.1900000000000004</v>
      </c>
      <c r="AA77">
        <v>0</v>
      </c>
      <c r="AB77">
        <v>-150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3.3</v>
      </c>
      <c r="L78" s="88">
        <v>0</v>
      </c>
      <c r="M78" s="116">
        <v>0</v>
      </c>
      <c r="N78" s="115">
        <v>-145</v>
      </c>
      <c r="O78" s="88">
        <v>-45</v>
      </c>
      <c r="P78" s="88">
        <v>-120</v>
      </c>
      <c r="Q78" s="88">
        <v>0</v>
      </c>
      <c r="R78" s="88">
        <v>0</v>
      </c>
      <c r="S78" s="116">
        <v>0</v>
      </c>
      <c r="U78" s="115">
        <v>-310</v>
      </c>
      <c r="V78" s="116">
        <v>3.3</v>
      </c>
      <c r="W78">
        <v>-145</v>
      </c>
      <c r="X78">
        <v>-45</v>
      </c>
      <c r="Y78">
        <v>0</v>
      </c>
      <c r="Z78">
        <v>3.3</v>
      </c>
      <c r="AA78">
        <v>0</v>
      </c>
      <c r="AB78">
        <v>-120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4.04</v>
      </c>
      <c r="L79" s="88">
        <v>1.35</v>
      </c>
      <c r="M79" s="116">
        <v>0</v>
      </c>
      <c r="N79" s="115">
        <v>-216</v>
      </c>
      <c r="O79" s="88">
        <v>-55</v>
      </c>
      <c r="P79" s="88">
        <v>-120</v>
      </c>
      <c r="Q79" s="88">
        <v>0</v>
      </c>
      <c r="R79" s="88">
        <v>0</v>
      </c>
      <c r="S79" s="116">
        <v>0</v>
      </c>
      <c r="U79" s="115">
        <v>-391</v>
      </c>
      <c r="V79" s="116">
        <v>5.39</v>
      </c>
      <c r="W79">
        <v>-216</v>
      </c>
      <c r="X79">
        <v>-55</v>
      </c>
      <c r="Y79">
        <v>1.35</v>
      </c>
      <c r="Z79">
        <v>4.04</v>
      </c>
      <c r="AA79">
        <v>0</v>
      </c>
      <c r="AB79">
        <v>-120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3.9</v>
      </c>
      <c r="L80" s="88">
        <v>0</v>
      </c>
      <c r="M80" s="116">
        <v>0</v>
      </c>
      <c r="N80" s="115">
        <v>-177</v>
      </c>
      <c r="O80" s="88">
        <v>-55</v>
      </c>
      <c r="P80" s="88">
        <v>-120</v>
      </c>
      <c r="Q80" s="88">
        <v>0</v>
      </c>
      <c r="R80" s="88">
        <v>0</v>
      </c>
      <c r="S80" s="116">
        <v>0</v>
      </c>
      <c r="U80" s="115">
        <v>-352</v>
      </c>
      <c r="V80" s="116">
        <v>3.9</v>
      </c>
      <c r="W80">
        <v>-177</v>
      </c>
      <c r="X80">
        <v>-55</v>
      </c>
      <c r="Y80">
        <v>0</v>
      </c>
      <c r="Z80">
        <v>3.9</v>
      </c>
      <c r="AA80">
        <v>0</v>
      </c>
      <c r="AB80">
        <v>-120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4.66</v>
      </c>
      <c r="L81" s="88">
        <v>0</v>
      </c>
      <c r="M81" s="116">
        <v>4.26</v>
      </c>
      <c r="N81" s="115">
        <v>-244</v>
      </c>
      <c r="O81" s="88">
        <v>-60</v>
      </c>
      <c r="P81" s="88">
        <v>-130</v>
      </c>
      <c r="Q81" s="88">
        <v>0</v>
      </c>
      <c r="R81" s="88">
        <v>-3</v>
      </c>
      <c r="S81" s="116">
        <v>0</v>
      </c>
      <c r="U81" s="115">
        <v>-437</v>
      </c>
      <c r="V81" s="116">
        <v>8.92</v>
      </c>
      <c r="W81">
        <v>-244</v>
      </c>
      <c r="X81">
        <v>-60</v>
      </c>
      <c r="Y81">
        <v>-3</v>
      </c>
      <c r="Z81">
        <v>4.66</v>
      </c>
      <c r="AA81">
        <v>4.26</v>
      </c>
      <c r="AB81">
        <v>-130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3.24</v>
      </c>
      <c r="L82" s="88">
        <v>0</v>
      </c>
      <c r="M82" s="116">
        <v>3.27</v>
      </c>
      <c r="N82" s="115">
        <v>-211</v>
      </c>
      <c r="O82" s="88">
        <v>-90</v>
      </c>
      <c r="P82" s="88">
        <v>-188</v>
      </c>
      <c r="Q82" s="88">
        <v>0</v>
      </c>
      <c r="R82" s="88">
        <v>-3</v>
      </c>
      <c r="S82" s="116">
        <v>0</v>
      </c>
      <c r="U82" s="115">
        <v>-492</v>
      </c>
      <c r="V82" s="116">
        <v>6.51</v>
      </c>
      <c r="W82">
        <v>-211</v>
      </c>
      <c r="X82">
        <v>-90</v>
      </c>
      <c r="Y82">
        <v>-3</v>
      </c>
      <c r="Z82">
        <v>3.24</v>
      </c>
      <c r="AA82">
        <v>3.27</v>
      </c>
      <c r="AB82">
        <v>-188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4.46</v>
      </c>
      <c r="L83" s="88">
        <v>0</v>
      </c>
      <c r="M83" s="116">
        <v>5.44</v>
      </c>
      <c r="N83" s="115">
        <v>-205</v>
      </c>
      <c r="O83" s="88">
        <v>-90</v>
      </c>
      <c r="P83" s="88">
        <v>-186</v>
      </c>
      <c r="Q83" s="88">
        <v>0</v>
      </c>
      <c r="R83" s="88">
        <v>0</v>
      </c>
      <c r="S83" s="116">
        <v>0</v>
      </c>
      <c r="U83" s="115">
        <v>-481</v>
      </c>
      <c r="V83" s="116">
        <v>9.9</v>
      </c>
      <c r="W83">
        <v>-205</v>
      </c>
      <c r="X83">
        <v>-90</v>
      </c>
      <c r="Y83">
        <v>0</v>
      </c>
      <c r="Z83">
        <v>4.46</v>
      </c>
      <c r="AA83">
        <v>5.44</v>
      </c>
      <c r="AB83">
        <v>-186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4.4800000000000004</v>
      </c>
      <c r="L84" s="88">
        <v>0</v>
      </c>
      <c r="M84" s="116">
        <v>4.74</v>
      </c>
      <c r="N84" s="115">
        <v>-193</v>
      </c>
      <c r="O84" s="88">
        <v>-90</v>
      </c>
      <c r="P84" s="88">
        <v>-135</v>
      </c>
      <c r="Q84" s="88">
        <v>0</v>
      </c>
      <c r="R84" s="88">
        <v>0</v>
      </c>
      <c r="S84" s="116">
        <v>0</v>
      </c>
      <c r="U84" s="115">
        <v>-418</v>
      </c>
      <c r="V84" s="116">
        <v>9.2200000000000006</v>
      </c>
      <c r="W84">
        <v>-193</v>
      </c>
      <c r="X84">
        <v>-90</v>
      </c>
      <c r="Y84">
        <v>0</v>
      </c>
      <c r="Z84">
        <v>4.4800000000000004</v>
      </c>
      <c r="AA84">
        <v>4.74</v>
      </c>
      <c r="AB84">
        <v>-135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5.22</v>
      </c>
      <c r="L85" s="88">
        <v>2.6</v>
      </c>
      <c r="M85" s="116">
        <v>1.67</v>
      </c>
      <c r="N85" s="115">
        <v>-220</v>
      </c>
      <c r="O85" s="88">
        <v>-60</v>
      </c>
      <c r="P85" s="88">
        <v>-170</v>
      </c>
      <c r="Q85" s="88">
        <v>0</v>
      </c>
      <c r="R85" s="88">
        <v>0</v>
      </c>
      <c r="S85" s="116">
        <v>0</v>
      </c>
      <c r="U85" s="115">
        <v>-450</v>
      </c>
      <c r="V85" s="116">
        <v>9.49</v>
      </c>
      <c r="W85">
        <v>-220</v>
      </c>
      <c r="X85">
        <v>-60</v>
      </c>
      <c r="Y85">
        <v>2.6</v>
      </c>
      <c r="Z85">
        <v>5.22</v>
      </c>
      <c r="AA85">
        <v>1.67</v>
      </c>
      <c r="AB85">
        <v>-170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-183</v>
      </c>
      <c r="O86" s="88">
        <v>-65</v>
      </c>
      <c r="P86" s="88">
        <v>-120</v>
      </c>
      <c r="Q86" s="88">
        <v>0</v>
      </c>
      <c r="R86" s="88">
        <v>0</v>
      </c>
      <c r="S86" s="116">
        <v>0</v>
      </c>
      <c r="U86" s="115">
        <v>-368</v>
      </c>
      <c r="V86" s="116">
        <v>0</v>
      </c>
      <c r="W86">
        <v>-183</v>
      </c>
      <c r="X86">
        <v>-65</v>
      </c>
      <c r="Y86">
        <v>0</v>
      </c>
      <c r="Z86">
        <v>0</v>
      </c>
      <c r="AA86">
        <v>0</v>
      </c>
      <c r="AB86">
        <v>-120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5.25</v>
      </c>
      <c r="L87" s="88">
        <v>0</v>
      </c>
      <c r="M87" s="116">
        <v>0</v>
      </c>
      <c r="N87" s="115">
        <v>-157</v>
      </c>
      <c r="O87" s="88">
        <v>-25</v>
      </c>
      <c r="P87" s="88">
        <v>-120</v>
      </c>
      <c r="Q87" s="88">
        <v>0</v>
      </c>
      <c r="R87" s="88">
        <v>0</v>
      </c>
      <c r="S87" s="116">
        <v>0</v>
      </c>
      <c r="U87" s="115">
        <v>-302</v>
      </c>
      <c r="V87" s="116">
        <v>5.25</v>
      </c>
      <c r="W87">
        <v>-157</v>
      </c>
      <c r="X87">
        <v>-25</v>
      </c>
      <c r="Y87">
        <v>0</v>
      </c>
      <c r="Z87">
        <v>5.25</v>
      </c>
      <c r="AA87">
        <v>0</v>
      </c>
      <c r="AB87">
        <v>-120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4.95</v>
      </c>
      <c r="L88" s="88">
        <v>0</v>
      </c>
      <c r="M88" s="116">
        <v>6.7</v>
      </c>
      <c r="N88" s="115">
        <v>-155</v>
      </c>
      <c r="O88" s="88">
        <v>-30</v>
      </c>
      <c r="P88" s="88">
        <v>-100</v>
      </c>
      <c r="Q88" s="88">
        <v>0</v>
      </c>
      <c r="R88" s="88">
        <v>0</v>
      </c>
      <c r="S88" s="116">
        <v>0</v>
      </c>
      <c r="U88" s="115">
        <v>-285</v>
      </c>
      <c r="V88" s="116">
        <v>11.65</v>
      </c>
      <c r="W88">
        <v>-155</v>
      </c>
      <c r="X88">
        <v>-30</v>
      </c>
      <c r="Y88">
        <v>0</v>
      </c>
      <c r="Z88">
        <v>4.95</v>
      </c>
      <c r="AA88">
        <v>6.7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8.86</v>
      </c>
      <c r="L89" s="88">
        <v>0</v>
      </c>
      <c r="M89" s="116">
        <v>6.38</v>
      </c>
      <c r="N89" s="115">
        <v>-110</v>
      </c>
      <c r="O89" s="88">
        <v>-30</v>
      </c>
      <c r="P89" s="88">
        <v>-170</v>
      </c>
      <c r="Q89" s="88">
        <v>0</v>
      </c>
      <c r="R89" s="88">
        <v>0</v>
      </c>
      <c r="S89" s="116">
        <v>0</v>
      </c>
      <c r="U89" s="115">
        <v>-310</v>
      </c>
      <c r="V89" s="116">
        <v>15.24</v>
      </c>
      <c r="W89">
        <v>-110</v>
      </c>
      <c r="X89">
        <v>-30</v>
      </c>
      <c r="Y89">
        <v>0</v>
      </c>
      <c r="Z89">
        <v>8.86</v>
      </c>
      <c r="AA89">
        <v>6.38</v>
      </c>
      <c r="AB89">
        <v>-170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3.81</v>
      </c>
      <c r="N90" s="115">
        <v>-143</v>
      </c>
      <c r="O90" s="88">
        <v>-20</v>
      </c>
      <c r="P90" s="88">
        <v>-110</v>
      </c>
      <c r="Q90" s="88">
        <v>0</v>
      </c>
      <c r="R90" s="88">
        <v>0</v>
      </c>
      <c r="S90" s="116">
        <v>0</v>
      </c>
      <c r="U90" s="115">
        <v>-273</v>
      </c>
      <c r="V90" s="116">
        <v>3.81</v>
      </c>
      <c r="W90">
        <v>-143</v>
      </c>
      <c r="X90">
        <v>-20</v>
      </c>
      <c r="Y90">
        <v>0</v>
      </c>
      <c r="Z90">
        <v>0</v>
      </c>
      <c r="AA90">
        <v>3.81</v>
      </c>
      <c r="AB90">
        <v>-110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7.84</v>
      </c>
      <c r="L91" s="88">
        <v>1.95</v>
      </c>
      <c r="M91" s="116">
        <v>6.02</v>
      </c>
      <c r="N91" s="115">
        <v>-92</v>
      </c>
      <c r="O91" s="88">
        <v>-30</v>
      </c>
      <c r="P91" s="88">
        <v>-160</v>
      </c>
      <c r="Q91" s="88">
        <v>0</v>
      </c>
      <c r="R91" s="88">
        <v>0</v>
      </c>
      <c r="S91" s="116">
        <v>0</v>
      </c>
      <c r="U91" s="115">
        <v>-282</v>
      </c>
      <c r="V91" s="116">
        <v>15.81</v>
      </c>
      <c r="W91">
        <v>-92</v>
      </c>
      <c r="X91">
        <v>-30</v>
      </c>
      <c r="Y91">
        <v>1.95</v>
      </c>
      <c r="Z91">
        <v>7.84</v>
      </c>
      <c r="AA91">
        <v>6.02</v>
      </c>
      <c r="AB91">
        <v>-160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6.71</v>
      </c>
      <c r="L92" s="88">
        <v>0</v>
      </c>
      <c r="M92" s="116">
        <v>0</v>
      </c>
      <c r="N92" s="115">
        <v>-83</v>
      </c>
      <c r="O92" s="88">
        <v>-10</v>
      </c>
      <c r="P92" s="88">
        <v>-170</v>
      </c>
      <c r="Q92" s="88">
        <v>0</v>
      </c>
      <c r="R92" s="88">
        <v>0</v>
      </c>
      <c r="S92" s="116">
        <v>0</v>
      </c>
      <c r="U92" s="115">
        <v>-263</v>
      </c>
      <c r="V92" s="116">
        <v>6.71</v>
      </c>
      <c r="W92">
        <v>-83</v>
      </c>
      <c r="X92">
        <v>-10</v>
      </c>
      <c r="Y92">
        <v>0</v>
      </c>
      <c r="Z92">
        <v>6.71</v>
      </c>
      <c r="AA92">
        <v>0</v>
      </c>
      <c r="AB92">
        <v>-170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7.32</v>
      </c>
      <c r="L93" s="88">
        <v>0</v>
      </c>
      <c r="M93" s="116">
        <v>4.47</v>
      </c>
      <c r="N93" s="115">
        <v>-67</v>
      </c>
      <c r="O93" s="88">
        <v>-45</v>
      </c>
      <c r="P93" s="88">
        <v>-180</v>
      </c>
      <c r="Q93" s="88">
        <v>0</v>
      </c>
      <c r="R93" s="88">
        <v>0</v>
      </c>
      <c r="S93" s="116">
        <v>0</v>
      </c>
      <c r="U93" s="115">
        <v>-292</v>
      </c>
      <c r="V93" s="116">
        <v>11.79</v>
      </c>
      <c r="W93">
        <v>-67</v>
      </c>
      <c r="X93">
        <v>-45</v>
      </c>
      <c r="Y93">
        <v>0</v>
      </c>
      <c r="Z93">
        <v>7.32</v>
      </c>
      <c r="AA93">
        <v>4.47</v>
      </c>
      <c r="AB93">
        <v>-180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4.07</v>
      </c>
      <c r="N94" s="115">
        <v>-113</v>
      </c>
      <c r="O94" s="88">
        <v>0</v>
      </c>
      <c r="P94" s="88">
        <v>-100</v>
      </c>
      <c r="Q94" s="88">
        <v>0</v>
      </c>
      <c r="R94" s="88">
        <v>0</v>
      </c>
      <c r="S94" s="116">
        <v>0</v>
      </c>
      <c r="U94" s="115">
        <v>-213</v>
      </c>
      <c r="V94" s="116">
        <v>4.07</v>
      </c>
      <c r="W94">
        <v>-113</v>
      </c>
      <c r="X94">
        <v>0</v>
      </c>
      <c r="Y94">
        <v>0</v>
      </c>
      <c r="Z94">
        <v>0</v>
      </c>
      <c r="AA94">
        <v>4.07</v>
      </c>
      <c r="AB94">
        <v>-100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8.25</v>
      </c>
      <c r="L95" s="88">
        <v>0</v>
      </c>
      <c r="M95" s="116">
        <v>0</v>
      </c>
      <c r="N95" s="115">
        <v>-40</v>
      </c>
      <c r="O95" s="88">
        <v>0</v>
      </c>
      <c r="P95" s="88">
        <v>-100</v>
      </c>
      <c r="Q95" s="88">
        <v>0</v>
      </c>
      <c r="R95" s="88">
        <v>0</v>
      </c>
      <c r="S95" s="116">
        <v>0</v>
      </c>
      <c r="U95" s="115">
        <v>-140</v>
      </c>
      <c r="V95" s="116">
        <v>8.25</v>
      </c>
      <c r="W95">
        <v>-40</v>
      </c>
      <c r="X95">
        <v>0</v>
      </c>
      <c r="Y95">
        <v>0</v>
      </c>
      <c r="Z95">
        <v>8.25</v>
      </c>
      <c r="AA95">
        <v>0</v>
      </c>
      <c r="AB95">
        <v>-100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9.57</v>
      </c>
      <c r="L96" s="88">
        <v>0</v>
      </c>
      <c r="M96" s="116">
        <v>0</v>
      </c>
      <c r="N96" s="115">
        <v>-15</v>
      </c>
      <c r="O96" s="88">
        <v>0</v>
      </c>
      <c r="P96" s="88">
        <v>-110</v>
      </c>
      <c r="Q96" s="88">
        <v>0</v>
      </c>
      <c r="R96" s="88">
        <v>0</v>
      </c>
      <c r="S96" s="116">
        <v>0</v>
      </c>
      <c r="U96" s="115">
        <v>-125</v>
      </c>
      <c r="V96" s="116">
        <v>9.57</v>
      </c>
      <c r="W96">
        <v>-15</v>
      </c>
      <c r="X96">
        <v>0</v>
      </c>
      <c r="Y96">
        <v>0</v>
      </c>
      <c r="Z96">
        <v>9.57</v>
      </c>
      <c r="AA96">
        <v>0</v>
      </c>
      <c r="AB96">
        <v>-110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10</v>
      </c>
      <c r="L97" s="88">
        <v>1</v>
      </c>
      <c r="M97" s="116">
        <v>0</v>
      </c>
      <c r="N97" s="115">
        <v>-30</v>
      </c>
      <c r="O97" s="88">
        <v>0</v>
      </c>
      <c r="P97" s="88">
        <v>-120</v>
      </c>
      <c r="Q97" s="88">
        <v>0</v>
      </c>
      <c r="R97" s="88">
        <v>0</v>
      </c>
      <c r="S97" s="116">
        <v>0</v>
      </c>
      <c r="U97" s="115">
        <v>-150</v>
      </c>
      <c r="V97" s="116">
        <v>11</v>
      </c>
      <c r="W97">
        <v>-30</v>
      </c>
      <c r="X97">
        <v>0</v>
      </c>
      <c r="Y97">
        <v>1</v>
      </c>
      <c r="Z97">
        <v>10</v>
      </c>
      <c r="AA97">
        <v>0</v>
      </c>
      <c r="AB97">
        <v>-120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10.61</v>
      </c>
      <c r="L98" s="88">
        <v>0</v>
      </c>
      <c r="M98" s="116">
        <v>0</v>
      </c>
      <c r="N98" s="115">
        <v>-41</v>
      </c>
      <c r="O98" s="88">
        <v>0</v>
      </c>
      <c r="P98" s="88">
        <v>-120</v>
      </c>
      <c r="Q98" s="88">
        <v>0</v>
      </c>
      <c r="R98" s="88">
        <v>0</v>
      </c>
      <c r="S98" s="116">
        <v>0</v>
      </c>
      <c r="U98" s="115">
        <v>-161</v>
      </c>
      <c r="V98" s="116">
        <v>10.61</v>
      </c>
      <c r="W98">
        <v>-41</v>
      </c>
      <c r="X98">
        <v>0</v>
      </c>
      <c r="Y98">
        <v>0</v>
      </c>
      <c r="Z98">
        <v>10.61</v>
      </c>
      <c r="AA98">
        <v>0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4.6239999999999996E-2</v>
      </c>
      <c r="I99" s="111">
        <f t="shared" ref="I99:BQ99" si="1">SUM(I3:I98)/4000</f>
        <v>2.9494999999999997E-2</v>
      </c>
      <c r="J99" s="111">
        <f t="shared" si="1"/>
        <v>1.9912500000000003E-2</v>
      </c>
      <c r="K99" s="111">
        <f t="shared" si="1"/>
        <v>3.9084999999999995E-2</v>
      </c>
      <c r="L99" s="111">
        <f t="shared" si="1"/>
        <v>2.9307499999999997E-2</v>
      </c>
      <c r="M99" s="111">
        <f t="shared" si="1"/>
        <v>2.1412500000000001E-2</v>
      </c>
      <c r="N99" s="110">
        <f t="shared" si="1"/>
        <v>-2.4654625000000001</v>
      </c>
      <c r="O99" s="111">
        <f t="shared" si="1"/>
        <v>-0.46350000000000002</v>
      </c>
      <c r="P99" s="111">
        <f t="shared" si="1"/>
        <v>-2.0489999999999999</v>
      </c>
      <c r="Q99" s="111">
        <f t="shared" si="1"/>
        <v>-7.1249999999999994E-2</v>
      </c>
      <c r="R99" s="111">
        <f t="shared" si="1"/>
        <v>-1.0999999999999999E-2</v>
      </c>
      <c r="S99" s="112">
        <f t="shared" si="1"/>
        <v>0</v>
      </c>
      <c r="U99" s="110">
        <f t="shared" si="1"/>
        <v>-5.0602124999999996</v>
      </c>
      <c r="V99" s="112">
        <f t="shared" si="1"/>
        <v>0.18545249999999996</v>
      </c>
      <c r="W99">
        <f t="shared" si="1"/>
        <v>-2.4192225000000005</v>
      </c>
      <c r="X99">
        <f t="shared" si="1"/>
        <v>-0.43400499999999997</v>
      </c>
      <c r="Y99">
        <f t="shared" si="1"/>
        <v>1.8307499999999997E-2</v>
      </c>
      <c r="Z99">
        <f t="shared" si="1"/>
        <v>-3.2165000000000006E-2</v>
      </c>
      <c r="AA99">
        <f t="shared" si="1"/>
        <v>2.1412500000000001E-2</v>
      </c>
      <c r="AB99">
        <f t="shared" si="1"/>
        <v>-2.0290875000000002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35.700000000000003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35.700000000000003</v>
      </c>
      <c r="W3">
        <v>35.700000000000003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25.03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25.03</v>
      </c>
      <c r="W4">
        <v>25.03</v>
      </c>
    </row>
    <row r="5" spans="1:23">
      <c r="B5" t="s">
        <v>423</v>
      </c>
      <c r="G5" t="s">
        <v>47</v>
      </c>
      <c r="H5" s="115">
        <v>0</v>
      </c>
      <c r="I5" s="88">
        <v>21.35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21.35</v>
      </c>
      <c r="W5">
        <v>21.35</v>
      </c>
    </row>
    <row r="6" spans="1:23">
      <c r="B6" t="s">
        <v>423</v>
      </c>
      <c r="G6" t="s">
        <v>48</v>
      </c>
      <c r="H6" s="115">
        <v>0</v>
      </c>
      <c r="I6" s="88">
        <v>12.61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12.61</v>
      </c>
      <c r="W6">
        <v>12.61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19.43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19.43</v>
      </c>
      <c r="W64">
        <v>19.43</v>
      </c>
    </row>
    <row r="65" spans="7:23">
      <c r="G65" t="s">
        <v>107</v>
      </c>
      <c r="H65" s="115">
        <v>0</v>
      </c>
      <c r="I65" s="88">
        <v>68.010000000000005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68</v>
      </c>
      <c r="W65">
        <v>68.010000000000005</v>
      </c>
    </row>
    <row r="66" spans="7:23">
      <c r="G66" t="s">
        <v>108</v>
      </c>
      <c r="H66" s="115">
        <v>0</v>
      </c>
      <c r="I66" s="88">
        <v>87.44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87.44</v>
      </c>
      <c r="W66">
        <v>87.44</v>
      </c>
    </row>
    <row r="67" spans="7:23">
      <c r="G67" t="s">
        <v>109</v>
      </c>
      <c r="H67" s="115">
        <v>0</v>
      </c>
      <c r="I67" s="88">
        <v>106.87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106.86</v>
      </c>
      <c r="W67">
        <v>106.87</v>
      </c>
    </row>
    <row r="68" spans="7:23">
      <c r="G68" t="s">
        <v>110</v>
      </c>
      <c r="H68" s="115">
        <v>0</v>
      </c>
      <c r="I68" s="88">
        <v>111.72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111.72</v>
      </c>
      <c r="W68">
        <v>111.72</v>
      </c>
    </row>
    <row r="69" spans="7:23">
      <c r="G69" t="s">
        <v>111</v>
      </c>
      <c r="H69" s="115">
        <v>0</v>
      </c>
      <c r="I69" s="88">
        <v>116.44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116.44</v>
      </c>
      <c r="W69">
        <v>116.44</v>
      </c>
    </row>
    <row r="70" spans="7:23">
      <c r="G70" t="s">
        <v>112</v>
      </c>
      <c r="H70" s="115">
        <v>0</v>
      </c>
      <c r="I70" s="88">
        <v>107.94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107.94</v>
      </c>
      <c r="W70">
        <v>107.94</v>
      </c>
    </row>
    <row r="71" spans="7:23">
      <c r="G71" t="s">
        <v>113</v>
      </c>
      <c r="H71" s="115">
        <v>0</v>
      </c>
      <c r="I71" s="88">
        <v>102.82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102.82</v>
      </c>
      <c r="W71">
        <v>102.82</v>
      </c>
    </row>
    <row r="72" spans="7:23">
      <c r="G72" t="s">
        <v>114</v>
      </c>
      <c r="H72" s="115">
        <v>0</v>
      </c>
      <c r="I72" s="88">
        <v>97.33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97.33</v>
      </c>
      <c r="W72">
        <v>97.33</v>
      </c>
    </row>
    <row r="73" spans="7:23">
      <c r="G73" t="s">
        <v>115</v>
      </c>
      <c r="H73" s="115">
        <v>0</v>
      </c>
      <c r="I73" s="88">
        <v>92.73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92.73</v>
      </c>
      <c r="W73">
        <v>92.73</v>
      </c>
    </row>
    <row r="74" spans="7:23">
      <c r="G74" t="s">
        <v>116</v>
      </c>
      <c r="H74" s="115">
        <v>0</v>
      </c>
      <c r="I74" s="88">
        <v>83.88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83.88</v>
      </c>
      <c r="W74">
        <v>83.88</v>
      </c>
    </row>
    <row r="75" spans="7:23">
      <c r="G75" t="s">
        <v>117</v>
      </c>
      <c r="H75" s="115">
        <v>0</v>
      </c>
      <c r="I75" s="88">
        <v>78.430000000000007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78.430000000000007</v>
      </c>
      <c r="W75">
        <v>78.430000000000007</v>
      </c>
    </row>
    <row r="76" spans="7:23">
      <c r="G76" t="s">
        <v>118</v>
      </c>
      <c r="H76" s="115">
        <v>0</v>
      </c>
      <c r="I76" s="88">
        <v>68.760000000000005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68.760000000000005</v>
      </c>
      <c r="W76">
        <v>68.760000000000005</v>
      </c>
    </row>
    <row r="77" spans="7:23">
      <c r="G77" t="s">
        <v>119</v>
      </c>
      <c r="H77" s="115">
        <v>0</v>
      </c>
      <c r="I77" s="88">
        <v>62.85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62.85</v>
      </c>
      <c r="W77">
        <v>62.85</v>
      </c>
    </row>
    <row r="78" spans="7:23">
      <c r="G78" t="s">
        <v>120</v>
      </c>
      <c r="H78" s="115">
        <v>0</v>
      </c>
      <c r="I78" s="88">
        <v>58.31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58.31</v>
      </c>
      <c r="W78">
        <v>58.31</v>
      </c>
    </row>
    <row r="79" spans="7:23">
      <c r="G79" t="s">
        <v>121</v>
      </c>
      <c r="H79" s="115">
        <v>0</v>
      </c>
      <c r="I79" s="88">
        <v>48.91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48.91</v>
      </c>
      <c r="W79">
        <v>48.91</v>
      </c>
    </row>
    <row r="80" spans="7:23">
      <c r="G80" t="s">
        <v>122</v>
      </c>
      <c r="H80" s="115">
        <v>0</v>
      </c>
      <c r="I80" s="88">
        <v>43.3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43.3</v>
      </c>
      <c r="W80">
        <v>43.3</v>
      </c>
    </row>
    <row r="81" spans="7:23">
      <c r="G81" t="s">
        <v>123</v>
      </c>
      <c r="H81" s="115">
        <v>0</v>
      </c>
      <c r="I81" s="88">
        <v>37.299999999999997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37.299999999999997</v>
      </c>
      <c r="W81">
        <v>37.299999999999997</v>
      </c>
    </row>
    <row r="82" spans="7:23">
      <c r="G82" t="s">
        <v>124</v>
      </c>
      <c r="H82" s="115">
        <v>0</v>
      </c>
      <c r="I82" s="88">
        <v>31.81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31.81</v>
      </c>
      <c r="W82">
        <v>31.81</v>
      </c>
    </row>
    <row r="83" spans="7:23">
      <c r="G83" t="s">
        <v>125</v>
      </c>
      <c r="H83" s="115">
        <v>0</v>
      </c>
      <c r="I83" s="88">
        <v>24.09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24.09</v>
      </c>
      <c r="W83">
        <v>24.09</v>
      </c>
    </row>
    <row r="84" spans="7:23">
      <c r="G84" t="s">
        <v>126</v>
      </c>
      <c r="H84" s="115">
        <v>0</v>
      </c>
      <c r="I84" s="88">
        <v>19.97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19.97</v>
      </c>
      <c r="W84">
        <v>19.97</v>
      </c>
    </row>
    <row r="85" spans="7:23">
      <c r="G85" t="s">
        <v>127</v>
      </c>
      <c r="H85" s="115">
        <v>0</v>
      </c>
      <c r="I85" s="88">
        <v>17.88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17.88</v>
      </c>
      <c r="W85">
        <v>17.88</v>
      </c>
    </row>
    <row r="86" spans="7:23">
      <c r="G86" t="s">
        <v>128</v>
      </c>
      <c r="H86" s="115">
        <v>0</v>
      </c>
      <c r="I86" s="88">
        <v>15.35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15.35</v>
      </c>
      <c r="W86">
        <v>15.35</v>
      </c>
    </row>
    <row r="87" spans="7:23">
      <c r="G87" t="s">
        <v>129</v>
      </c>
      <c r="H87" s="115">
        <v>0</v>
      </c>
      <c r="I87" s="88">
        <v>10.92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10.92</v>
      </c>
      <c r="W87">
        <v>10.92</v>
      </c>
    </row>
    <row r="88" spans="7:23">
      <c r="G88" t="s">
        <v>130</v>
      </c>
      <c r="H88" s="115">
        <v>0</v>
      </c>
      <c r="I88" s="88">
        <v>10.95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10.95</v>
      </c>
      <c r="W88">
        <v>10.95</v>
      </c>
    </row>
    <row r="89" spans="7:23">
      <c r="G89" t="s">
        <v>131</v>
      </c>
      <c r="H89" s="115">
        <v>0</v>
      </c>
      <c r="I89" s="88">
        <v>14.8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14.8</v>
      </c>
      <c r="W89">
        <v>14.8</v>
      </c>
    </row>
    <row r="90" spans="7:23">
      <c r="G90" t="s">
        <v>132</v>
      </c>
      <c r="H90" s="115">
        <v>0</v>
      </c>
      <c r="I90" s="88">
        <v>16.84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16.84</v>
      </c>
      <c r="W90">
        <v>16.84</v>
      </c>
    </row>
    <row r="91" spans="7:23">
      <c r="G91" t="s">
        <v>133</v>
      </c>
      <c r="H91" s="115">
        <v>0</v>
      </c>
      <c r="I91" s="88">
        <v>7.72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7.72</v>
      </c>
      <c r="W91">
        <v>7.72</v>
      </c>
    </row>
    <row r="92" spans="7:23">
      <c r="G92" t="s">
        <v>134</v>
      </c>
      <c r="H92" s="115">
        <v>0</v>
      </c>
      <c r="I92" s="88">
        <v>9.49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9.49</v>
      </c>
      <c r="W92">
        <v>9.49</v>
      </c>
    </row>
    <row r="93" spans="7:23">
      <c r="G93" t="s">
        <v>135</v>
      </c>
      <c r="H93" s="115">
        <v>0</v>
      </c>
      <c r="I93" s="88">
        <v>10.86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10.86</v>
      </c>
      <c r="W93">
        <v>10.86</v>
      </c>
    </row>
    <row r="94" spans="7:23">
      <c r="G94" t="s">
        <v>136</v>
      </c>
      <c r="H94" s="115">
        <v>0</v>
      </c>
      <c r="I94" s="88">
        <v>11.66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11.66</v>
      </c>
      <c r="W94">
        <v>11.66</v>
      </c>
    </row>
    <row r="95" spans="7:23">
      <c r="G95" t="s">
        <v>137</v>
      </c>
      <c r="H95" s="115">
        <v>0</v>
      </c>
      <c r="I95" s="88">
        <v>13.36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13.36</v>
      </c>
      <c r="W95">
        <v>13.36</v>
      </c>
    </row>
    <row r="96" spans="7:23">
      <c r="G96" t="s">
        <v>138</v>
      </c>
      <c r="H96" s="115">
        <v>0</v>
      </c>
      <c r="I96" s="88">
        <v>14.29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14.29</v>
      </c>
      <c r="W96">
        <v>14.29</v>
      </c>
    </row>
    <row r="97" spans="1:83">
      <c r="G97" t="s">
        <v>139</v>
      </c>
      <c r="H97" s="115">
        <v>0</v>
      </c>
      <c r="I97" s="88">
        <v>13.9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13.9</v>
      </c>
      <c r="W97">
        <v>13.9</v>
      </c>
    </row>
    <row r="98" spans="1:83">
      <c r="G98" t="s">
        <v>140</v>
      </c>
      <c r="H98" s="115">
        <v>0</v>
      </c>
      <c r="I98" s="88">
        <v>14.08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14.08</v>
      </c>
      <c r="W98">
        <v>14.08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0.43628249999999991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0.43627749999999993</v>
      </c>
      <c r="W99">
        <f t="shared" si="1"/>
        <v>0.43628249999999991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44659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10.729149463253512</v>
      </c>
      <c r="F3">
        <f>GT_Spot!P3</f>
        <v>0</v>
      </c>
      <c r="G3">
        <f>PPCL_NG!P3</f>
        <v>36.774705882352947</v>
      </c>
      <c r="H3">
        <f>PPCL_Spot!P3</f>
        <v>5.6579999999999986</v>
      </c>
      <c r="I3">
        <f>Bawana_NG!P3</f>
        <v>73.545000000000002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1029.4705210149107</v>
      </c>
      <c r="P3" s="77">
        <v>101.10451702260745</v>
      </c>
      <c r="Q3" s="77">
        <v>29.86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71.77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56.51</v>
      </c>
      <c r="Z3" s="75">
        <f>IEX!N3</f>
        <v>0</v>
      </c>
      <c r="AA3" s="117">
        <f>STOA!H3</f>
        <v>378.75000000000006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15.841952661771497</v>
      </c>
      <c r="AD3">
        <f>SUM(B3:AB3,AI3:AR3)-AC3</f>
        <v>1784.379940721353</v>
      </c>
      <c r="AE3">
        <f>'IDT-1'!B3</f>
        <v>51.064999999999998</v>
      </c>
      <c r="AF3" s="26"/>
      <c r="AG3">
        <f>SUM(AD3:AF3)</f>
        <v>1835.4449407213531</v>
      </c>
      <c r="AI3" s="75">
        <f>PXIL!H3</f>
        <v>0</v>
      </c>
      <c r="AJ3" s="75">
        <f>PXIL!N3</f>
        <v>0</v>
      </c>
      <c r="AK3" s="75">
        <f>RTM_IEX!H3</f>
        <v>6.05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10.729149463253512</v>
      </c>
      <c r="F4">
        <f>GT_Spot!P4</f>
        <v>0</v>
      </c>
      <c r="G4">
        <f>PPCL_NG!P4</f>
        <v>48.09</v>
      </c>
      <c r="H4">
        <f>PPCL_Spot!P4</f>
        <v>0</v>
      </c>
      <c r="I4">
        <f>Bawana_NG!P4</f>
        <v>98.06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1029.4618652613105</v>
      </c>
      <c r="P4" s="77">
        <v>101.10451702260745</v>
      </c>
      <c r="Q4" s="77">
        <v>29.86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70.86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34.65</v>
      </c>
      <c r="Z4" s="75">
        <f>IEX!N4</f>
        <v>0</v>
      </c>
      <c r="AA4" s="117">
        <f>STOA!H4</f>
        <v>378.79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15.908688679375111</v>
      </c>
      <c r="AD4">
        <f t="shared" ref="AD4:AD67" si="1">SUM(B4:AB4,AI4:AR4)-AC4</f>
        <v>1791.8968430677965</v>
      </c>
      <c r="AE4">
        <f>'IDT-1'!B4</f>
        <v>63.183</v>
      </c>
      <c r="AF4" s="26"/>
      <c r="AG4">
        <f t="shared" ref="AG4:AG67" si="2">SUM(AD4:AF4)</f>
        <v>1855.0798430677964</v>
      </c>
      <c r="AI4" s="75">
        <f>PXIL!H4</f>
        <v>0</v>
      </c>
      <c r="AJ4" s="75">
        <f>PXIL!N4</f>
        <v>0</v>
      </c>
      <c r="AK4" s="75">
        <f>RTM_IEX!H4</f>
        <v>6.2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10.729149463253512</v>
      </c>
      <c r="F5">
        <f>GT_Spot!P5</f>
        <v>0</v>
      </c>
      <c r="G5">
        <f>PPCL_NG!P5</f>
        <v>48.09</v>
      </c>
      <c r="H5">
        <f>PPCL_Spot!P5</f>
        <v>0</v>
      </c>
      <c r="I5">
        <f>Bawana_NG!P5</f>
        <v>98.06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1029.1857794328473</v>
      </c>
      <c r="P5" s="77">
        <v>101.10451702260745</v>
      </c>
      <c r="Q5" s="77">
        <v>29.86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95.35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22.04</v>
      </c>
      <c r="Z5" s="75">
        <f>IEX!N5</f>
        <v>0</v>
      </c>
      <c r="AA5" s="117">
        <f>STOA!H5</f>
        <v>378.79</v>
      </c>
      <c r="AB5" s="117">
        <f>-STOA!N5</f>
        <v>0</v>
      </c>
      <c r="AC5">
        <f t="shared" si="0"/>
        <v>15.967155124084631</v>
      </c>
      <c r="AD5">
        <f t="shared" si="1"/>
        <v>1798.4822907946234</v>
      </c>
      <c r="AE5">
        <f>'IDT-1'!B5</f>
        <v>67.867000000000004</v>
      </c>
      <c r="AF5" s="26"/>
      <c r="AG5">
        <f t="shared" si="2"/>
        <v>1866.3492907946234</v>
      </c>
      <c r="AI5" s="75">
        <f>PXIL!H5</f>
        <v>0</v>
      </c>
      <c r="AJ5" s="75">
        <f>PXIL!N5</f>
        <v>0</v>
      </c>
      <c r="AK5" s="75">
        <f>RTM_IEX!H5</f>
        <v>1.24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10.729149463253512</v>
      </c>
      <c r="F6">
        <f>GT_Spot!P6</f>
        <v>0</v>
      </c>
      <c r="G6">
        <f>PPCL_NG!P6</f>
        <v>48.09</v>
      </c>
      <c r="H6">
        <f>PPCL_Spot!P6</f>
        <v>0</v>
      </c>
      <c r="I6">
        <f>Bawana_NG!P6</f>
        <v>98.06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1029.1409054904473</v>
      </c>
      <c r="P6" s="77">
        <v>101.10451702260745</v>
      </c>
      <c r="Q6" s="77">
        <v>29.86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97.41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6.78</v>
      </c>
      <c r="Z6" s="75">
        <f>IEX!N6</f>
        <v>0</v>
      </c>
      <c r="AA6" s="117">
        <f>STOA!H6</f>
        <v>378.79</v>
      </c>
      <c r="AB6" s="117">
        <f>-STOA!N6</f>
        <v>0</v>
      </c>
      <c r="AC6">
        <f t="shared" si="0"/>
        <v>15.852976233391512</v>
      </c>
      <c r="AD6">
        <f t="shared" si="1"/>
        <v>1785.6215957429167</v>
      </c>
      <c r="AE6">
        <f>'IDT-1'!B6</f>
        <v>75.863</v>
      </c>
      <c r="AF6" s="26"/>
      <c r="AG6">
        <f t="shared" si="2"/>
        <v>1861.4845957429168</v>
      </c>
      <c r="AI6" s="75">
        <f>PXIL!H6</f>
        <v>0</v>
      </c>
      <c r="AJ6" s="75">
        <f>PXIL!N6</f>
        <v>0</v>
      </c>
      <c r="AK6" s="75">
        <f>RTM_IEX!H6</f>
        <v>1.51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10.729149463253512</v>
      </c>
      <c r="F7">
        <f>GT_Spot!P7</f>
        <v>0</v>
      </c>
      <c r="G7">
        <f>PPCL_NG!P7</f>
        <v>70</v>
      </c>
      <c r="H7">
        <f>PPCL_Spot!P7</f>
        <v>0</v>
      </c>
      <c r="I7">
        <f>Bawana_NG!P7</f>
        <v>98.06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1004.7528103748859</v>
      </c>
      <c r="P7" s="77">
        <v>101.10451702260745</v>
      </c>
      <c r="Q7" s="77">
        <v>29.86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97.210000000000008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378.79</v>
      </c>
      <c r="AB7" s="117">
        <f>-STOA!N7</f>
        <v>0</v>
      </c>
      <c r="AC7">
        <f t="shared" si="0"/>
        <v>17.274616802669975</v>
      </c>
      <c r="AD7">
        <f t="shared" si="1"/>
        <v>1602.231860058077</v>
      </c>
      <c r="AE7">
        <f>'IDT-1'!B7</f>
        <v>93.322000000000003</v>
      </c>
      <c r="AF7" s="26"/>
      <c r="AG7">
        <f t="shared" si="2"/>
        <v>1695.5538600580771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10.729149463253512</v>
      </c>
      <c r="F8">
        <f>GT_Spot!P8</f>
        <v>0</v>
      </c>
      <c r="G8">
        <f>PPCL_NG!P8</f>
        <v>70</v>
      </c>
      <c r="H8">
        <f>PPCL_Spot!P8</f>
        <v>0</v>
      </c>
      <c r="I8">
        <f>Bawana_NG!P8</f>
        <v>98.06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982.0074607024859</v>
      </c>
      <c r="P8" s="77">
        <v>101.10451702260745</v>
      </c>
      <c r="Q8" s="77">
        <v>29.86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98.75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378.79</v>
      </c>
      <c r="AB8" s="117">
        <f>-STOA!N8</f>
        <v>0</v>
      </c>
      <c r="AC8">
        <f t="shared" si="0"/>
        <v>17.682844269539938</v>
      </c>
      <c r="AD8">
        <f t="shared" si="1"/>
        <v>1513.6182829188069</v>
      </c>
      <c r="AE8">
        <f>'IDT-1'!B8</f>
        <v>146.36000000000001</v>
      </c>
      <c r="AF8" s="26"/>
      <c r="AG8">
        <f t="shared" si="2"/>
        <v>1659.9782829188071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10.729149463253512</v>
      </c>
      <c r="F9">
        <f>GT_Spot!P9</f>
        <v>0</v>
      </c>
      <c r="G9">
        <f>PPCL_NG!P9</f>
        <v>70</v>
      </c>
      <c r="H9">
        <f>PPCL_Spot!P9</f>
        <v>0</v>
      </c>
      <c r="I9">
        <f>Bawana_NG!P9</f>
        <v>98.06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982.02075748248603</v>
      </c>
      <c r="P9" s="77">
        <v>101.10451702260745</v>
      </c>
      <c r="Q9" s="77">
        <v>29.86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101.26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25.35</v>
      </c>
      <c r="Z9" s="75">
        <f>IEX!N9</f>
        <v>0</v>
      </c>
      <c r="AA9" s="117">
        <f>STOA!H9</f>
        <v>184.48999999999998</v>
      </c>
      <c r="AB9" s="117">
        <f>-STOA!N9</f>
        <v>0</v>
      </c>
      <c r="AC9">
        <f t="shared" si="0"/>
        <v>14.105294930921454</v>
      </c>
      <c r="AD9">
        <f t="shared" si="1"/>
        <v>1588.7691290374255</v>
      </c>
      <c r="AE9">
        <f>'IDT-1'!B9</f>
        <v>179.11099999999999</v>
      </c>
      <c r="AF9" s="26"/>
      <c r="AG9">
        <f t="shared" si="2"/>
        <v>1767.8801290374254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10.729149463253512</v>
      </c>
      <c r="F10">
        <f>GT_Spot!P10</f>
        <v>0</v>
      </c>
      <c r="G10">
        <f>PPCL_NG!P10</f>
        <v>70</v>
      </c>
      <c r="H10">
        <f>PPCL_Spot!P10</f>
        <v>0</v>
      </c>
      <c r="I10">
        <f>Bawana_NG!P10</f>
        <v>98.06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982.05224416968588</v>
      </c>
      <c r="P10" s="77">
        <v>101.10451702260745</v>
      </c>
      <c r="Q10" s="77">
        <v>29.86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102.27000000000001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184.48999999999998</v>
      </c>
      <c r="AB10" s="117">
        <f>-STOA!N10</f>
        <v>0</v>
      </c>
      <c r="AC10">
        <f t="shared" si="0"/>
        <v>13.891380013768812</v>
      </c>
      <c r="AD10">
        <f t="shared" si="1"/>
        <v>1564.6745306417779</v>
      </c>
      <c r="AE10">
        <f>'IDT-1'!B10</f>
        <v>195.99299999999999</v>
      </c>
      <c r="AF10" s="26"/>
      <c r="AG10">
        <f t="shared" si="2"/>
        <v>1760.6675306417778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10.729149463253512</v>
      </c>
      <c r="F11">
        <f>GT_Spot!P11</f>
        <v>0</v>
      </c>
      <c r="G11">
        <f>PPCL_NG!P11</f>
        <v>36.78</v>
      </c>
      <c r="H11">
        <f>PPCL_Spot!P11</f>
        <v>71.38000000000001</v>
      </c>
      <c r="I11">
        <f>Bawana_NG!P11</f>
        <v>98.06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975.2280422001669</v>
      </c>
      <c r="P11" s="77">
        <v>101.10451702260745</v>
      </c>
      <c r="Q11" s="77">
        <v>29.86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102.52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18.77</v>
      </c>
      <c r="Z11" s="75">
        <f>IEX!N11</f>
        <v>0</v>
      </c>
      <c r="AA11" s="117">
        <f>STOA!H11</f>
        <v>143.69</v>
      </c>
      <c r="AB11" s="117">
        <f>-STOA!N11</f>
        <v>0</v>
      </c>
      <c r="AC11">
        <f t="shared" si="0"/>
        <v>14.357230519891445</v>
      </c>
      <c r="AD11">
        <f t="shared" si="1"/>
        <v>1530.7644781661365</v>
      </c>
      <c r="AE11">
        <f>'IDT-1'!B11</f>
        <v>209.99799999999999</v>
      </c>
      <c r="AF11" s="26"/>
      <c r="AG11">
        <f t="shared" si="2"/>
        <v>1740.7624781661366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10.729149463253512</v>
      </c>
      <c r="F12">
        <f>GT_Spot!P12</f>
        <v>0</v>
      </c>
      <c r="G12">
        <f>PPCL_NG!P12</f>
        <v>36.78</v>
      </c>
      <c r="H12">
        <f>PPCL_Spot!P12</f>
        <v>111.03</v>
      </c>
      <c r="I12">
        <f>Bawana_NG!P12</f>
        <v>98.06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975.22089202416703</v>
      </c>
      <c r="P12" s="77">
        <v>101.10451702260745</v>
      </c>
      <c r="Q12" s="77">
        <v>29.86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103.26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143.69</v>
      </c>
      <c r="AB12" s="117">
        <f>-STOA!N12</f>
        <v>0</v>
      </c>
      <c r="AC12">
        <f t="shared" si="0"/>
        <v>14.653961128608989</v>
      </c>
      <c r="AD12">
        <f t="shared" si="1"/>
        <v>1540.080597381419</v>
      </c>
      <c r="AE12">
        <f>'IDT-1'!B12</f>
        <v>210</v>
      </c>
      <c r="AF12" s="26"/>
      <c r="AG12">
        <f t="shared" si="2"/>
        <v>1750.080597381419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-55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10.729149463253512</v>
      </c>
      <c r="F13">
        <f>GT_Spot!P13</f>
        <v>0</v>
      </c>
      <c r="G13">
        <f>PPCL_NG!P13</f>
        <v>36.78</v>
      </c>
      <c r="H13">
        <f>PPCL_Spot!P13</f>
        <v>109.9</v>
      </c>
      <c r="I13">
        <f>Bawana_NG!P13</f>
        <v>98.06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969.26123526096694</v>
      </c>
      <c r="P13" s="77">
        <v>101.10451702260745</v>
      </c>
      <c r="Q13" s="77">
        <v>29.86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104.03999999999999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143.69</v>
      </c>
      <c r="AB13" s="117">
        <f>-STOA!N13</f>
        <v>0</v>
      </c>
      <c r="AC13">
        <f t="shared" si="0"/>
        <v>15.326442605912845</v>
      </c>
      <c r="AD13">
        <f t="shared" si="1"/>
        <v>1451.0984591409151</v>
      </c>
      <c r="AE13">
        <f>'IDT-1'!B13</f>
        <v>192</v>
      </c>
      <c r="AF13" s="26"/>
      <c r="AG13">
        <f t="shared" si="2"/>
        <v>1643.0984591409151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10.729149463253512</v>
      </c>
      <c r="F14">
        <f>GT_Spot!P14</f>
        <v>0</v>
      </c>
      <c r="G14">
        <f>PPCL_NG!P14</f>
        <v>36.78</v>
      </c>
      <c r="H14">
        <f>PPCL_Spot!P14</f>
        <v>111.03</v>
      </c>
      <c r="I14">
        <f>Bawana_NG!P14</f>
        <v>98.06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967.61389521616695</v>
      </c>
      <c r="P14" s="77">
        <v>101.10451702260745</v>
      </c>
      <c r="Q14" s="77">
        <v>29.86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106.36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143.69</v>
      </c>
      <c r="AB14" s="117">
        <f>-STOA!N14</f>
        <v>0</v>
      </c>
      <c r="AC14">
        <f t="shared" si="0"/>
        <v>14.969424657586401</v>
      </c>
      <c r="AD14">
        <f t="shared" si="1"/>
        <v>1495.2581370444414</v>
      </c>
      <c r="AE14">
        <f>'IDT-1'!B14</f>
        <v>132</v>
      </c>
      <c r="AF14" s="26"/>
      <c r="AG14">
        <f t="shared" si="2"/>
        <v>1627.2581370444414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10.729149463253512</v>
      </c>
      <c r="F15">
        <f>GT_Spot!P15</f>
        <v>0</v>
      </c>
      <c r="G15">
        <f>PPCL_NG!P15</f>
        <v>36.78</v>
      </c>
      <c r="H15">
        <f>PPCL_Spot!P15</f>
        <v>111.03</v>
      </c>
      <c r="I15">
        <f>Bawana_NG!P15</f>
        <v>98.06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955.82048125376707</v>
      </c>
      <c r="P15" s="77">
        <v>101.10451702260745</v>
      </c>
      <c r="Q15" s="77">
        <v>29.86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105.94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118.53</v>
      </c>
      <c r="AB15" s="117">
        <f>-STOA!N15</f>
        <v>0</v>
      </c>
      <c r="AC15">
        <f t="shared" si="0"/>
        <v>15.208738776137782</v>
      </c>
      <c r="AD15">
        <f t="shared" si="1"/>
        <v>1393.6454089634901</v>
      </c>
      <c r="AE15">
        <f>'IDT-1'!B15</f>
        <v>147</v>
      </c>
      <c r="AF15" s="26"/>
      <c r="AG15">
        <f t="shared" si="2"/>
        <v>1540.6454089634901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-159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10.729149463253512</v>
      </c>
      <c r="F16">
        <f>GT_Spot!P16</f>
        <v>0</v>
      </c>
      <c r="G16">
        <f>PPCL_NG!P16</f>
        <v>36.78</v>
      </c>
      <c r="H16">
        <f>PPCL_Spot!P16</f>
        <v>115</v>
      </c>
      <c r="I16">
        <f>Bawana_NG!P16</f>
        <v>98.06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955.45598629171275</v>
      </c>
      <c r="P16" s="77">
        <v>101.10451702260745</v>
      </c>
      <c r="Q16" s="77">
        <v>29.86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118.53</v>
      </c>
      <c r="AB16" s="117">
        <f>-STOA!N16</f>
        <v>0</v>
      </c>
      <c r="AC16">
        <f t="shared" si="0"/>
        <v>14.779254461795354</v>
      </c>
      <c r="AD16">
        <f t="shared" si="1"/>
        <v>1451.7403983157785</v>
      </c>
      <c r="AE16">
        <f>'IDT-1'!B16</f>
        <v>128</v>
      </c>
      <c r="AF16" s="26"/>
      <c r="AG16">
        <f t="shared" si="2"/>
        <v>1579.7403983157785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10.729149463253512</v>
      </c>
      <c r="F17">
        <f>GT_Spot!P17</f>
        <v>0</v>
      </c>
      <c r="G17">
        <f>PPCL_NG!P17</f>
        <v>36.78</v>
      </c>
      <c r="H17">
        <f>PPCL_Spot!P17</f>
        <v>115</v>
      </c>
      <c r="I17">
        <f>Bawana_NG!P17</f>
        <v>98.06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965.31020513291287</v>
      </c>
      <c r="P17" s="77">
        <v>101.10451702260745</v>
      </c>
      <c r="Q17" s="77">
        <v>29.86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107.09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118.53</v>
      </c>
      <c r="AB17" s="117">
        <f>-STOA!N17</f>
        <v>0</v>
      </c>
      <c r="AC17">
        <f t="shared" si="0"/>
        <v>15.115351158219381</v>
      </c>
      <c r="AD17">
        <f t="shared" si="1"/>
        <v>1433.3485204605543</v>
      </c>
      <c r="AE17">
        <f>'IDT-1'!B17</f>
        <v>108</v>
      </c>
      <c r="AF17" s="26"/>
      <c r="AG17">
        <f t="shared" si="2"/>
        <v>1541.3485204605543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10.729149463253512</v>
      </c>
      <c r="F18">
        <f>GT_Spot!P18</f>
        <v>0</v>
      </c>
      <c r="G18">
        <f>PPCL_NG!P18</f>
        <v>36.78</v>
      </c>
      <c r="H18">
        <f>PPCL_Spot!P18</f>
        <v>115</v>
      </c>
      <c r="I18">
        <f>Bawana_NG!P18</f>
        <v>98.06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965.26328891051276</v>
      </c>
      <c r="P18" s="77">
        <v>101.10451702260745</v>
      </c>
      <c r="Q18" s="77">
        <v>29.86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108.47999999999999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118.53</v>
      </c>
      <c r="AB18" s="117">
        <f>-STOA!N18</f>
        <v>0</v>
      </c>
      <c r="AC18">
        <f t="shared" si="0"/>
        <v>14.931851489973965</v>
      </c>
      <c r="AD18">
        <f t="shared" si="1"/>
        <v>1456.8751039063998</v>
      </c>
      <c r="AE18">
        <f>'IDT-1'!B18</f>
        <v>83</v>
      </c>
      <c r="AF18" s="26"/>
      <c r="AG18">
        <f t="shared" si="2"/>
        <v>1539.8751039063998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-112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10.729149463253512</v>
      </c>
      <c r="F19">
        <f>GT_Spot!P19</f>
        <v>0</v>
      </c>
      <c r="G19">
        <f>PPCL_NG!P19</f>
        <v>36.78</v>
      </c>
      <c r="H19">
        <f>PPCL_Spot!P19</f>
        <v>115</v>
      </c>
      <c r="I19">
        <f>Bawana_NG!P19</f>
        <v>98.06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976.36093126571279</v>
      </c>
      <c r="P19" s="77">
        <v>101.10451702260745</v>
      </c>
      <c r="Q19" s="77">
        <v>29.86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108.91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118.53</v>
      </c>
      <c r="AB19" s="117">
        <f>-STOA!N19</f>
        <v>0</v>
      </c>
      <c r="AC19">
        <f t="shared" si="0"/>
        <v>15.237491675710221</v>
      </c>
      <c r="AD19">
        <f t="shared" si="1"/>
        <v>1445.0971060758636</v>
      </c>
      <c r="AE19">
        <f>'IDT-1'!B19</f>
        <v>78</v>
      </c>
      <c r="AF19" s="26"/>
      <c r="AG19">
        <f t="shared" si="2"/>
        <v>1523.0971060758636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10.729149463253512</v>
      </c>
      <c r="F20">
        <f>GT_Spot!P20</f>
        <v>0</v>
      </c>
      <c r="G20">
        <f>PPCL_NG!P20</f>
        <v>36.78</v>
      </c>
      <c r="H20">
        <f>PPCL_Spot!P20</f>
        <v>115</v>
      </c>
      <c r="I20">
        <f>Bawana_NG!P20</f>
        <v>98.06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979.32644084891263</v>
      </c>
      <c r="P20" s="77">
        <v>101.10451702260745</v>
      </c>
      <c r="Q20" s="77">
        <v>29.86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109.48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118.53</v>
      </c>
      <c r="AB20" s="117">
        <f>-STOA!N20</f>
        <v>0</v>
      </c>
      <c r="AC20">
        <f t="shared" si="0"/>
        <v>15.703632408629947</v>
      </c>
      <c r="AD20">
        <f t="shared" si="1"/>
        <v>1399.1664749261436</v>
      </c>
      <c r="AE20">
        <f>'IDT-1'!B20</f>
        <v>72</v>
      </c>
      <c r="AF20" s="26"/>
      <c r="AG20">
        <f t="shared" si="2"/>
        <v>1471.1664749261436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-184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10.729149463253512</v>
      </c>
      <c r="F21">
        <f>GT_Spot!P21</f>
        <v>0</v>
      </c>
      <c r="G21">
        <f>PPCL_NG!P21</f>
        <v>36.78</v>
      </c>
      <c r="H21">
        <f>PPCL_Spot!P21</f>
        <v>115</v>
      </c>
      <c r="I21">
        <f>Bawana_NG!P21</f>
        <v>98.06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991.57580834211274</v>
      </c>
      <c r="P21" s="77">
        <v>101.10451702260745</v>
      </c>
      <c r="Q21" s="77">
        <v>29.86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111.14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118.53</v>
      </c>
      <c r="AB21" s="117">
        <f>-STOA!N21</f>
        <v>0</v>
      </c>
      <c r="AC21">
        <f t="shared" si="0"/>
        <v>15.621837909559616</v>
      </c>
      <c r="AD21">
        <f t="shared" si="1"/>
        <v>1436.157636918414</v>
      </c>
      <c r="AE21">
        <f>'IDT-1'!B21</f>
        <v>64</v>
      </c>
      <c r="AF21" s="26"/>
      <c r="AG21">
        <f t="shared" si="2"/>
        <v>1500.157636918414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-161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10.729149463253512</v>
      </c>
      <c r="F22">
        <f>GT_Spot!P22</f>
        <v>0</v>
      </c>
      <c r="G22">
        <f>PPCL_NG!P22</f>
        <v>36.78</v>
      </c>
      <c r="H22">
        <f>PPCL_Spot!P22</f>
        <v>115</v>
      </c>
      <c r="I22">
        <f>Bawana_NG!P22</f>
        <v>98.06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991.51634768931274</v>
      </c>
      <c r="P22" s="77">
        <v>101.10451702260745</v>
      </c>
      <c r="Q22" s="77">
        <v>29.86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110.64999999999999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118.53</v>
      </c>
      <c r="AB22" s="117">
        <f>-STOA!N22</f>
        <v>0</v>
      </c>
      <c r="AC22">
        <f t="shared" si="0"/>
        <v>15.563733890681805</v>
      </c>
      <c r="AD22">
        <f t="shared" si="1"/>
        <v>1441.6662802844921</v>
      </c>
      <c r="AE22">
        <f>'IDT-1'!B22</f>
        <v>55</v>
      </c>
      <c r="AF22" s="26"/>
      <c r="AG22">
        <f t="shared" si="2"/>
        <v>1496.6662802844921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10.729149463253512</v>
      </c>
      <c r="F23">
        <f>GT_Spot!P23</f>
        <v>0</v>
      </c>
      <c r="G23">
        <f>PPCL_NG!P23</f>
        <v>36.78</v>
      </c>
      <c r="H23">
        <f>PPCL_Spot!P23</f>
        <v>115</v>
      </c>
      <c r="I23">
        <f>Bawana_NG!P23</f>
        <v>98.06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993.9698172701128</v>
      </c>
      <c r="P23" s="77">
        <v>101.10451702260745</v>
      </c>
      <c r="Q23" s="77">
        <v>29.86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104.85000000000001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118.53</v>
      </c>
      <c r="AB23" s="117">
        <f>-STOA!N23</f>
        <v>0</v>
      </c>
      <c r="AC23">
        <f t="shared" si="0"/>
        <v>15.338965617504547</v>
      </c>
      <c r="AD23">
        <f t="shared" si="1"/>
        <v>1460.5445181384691</v>
      </c>
      <c r="AE23">
        <f>'IDT-1'!B23</f>
        <v>44</v>
      </c>
      <c r="AF23" s="26"/>
      <c r="AG23">
        <f t="shared" si="2"/>
        <v>1504.5445181384691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10.729149463253512</v>
      </c>
      <c r="F24">
        <f>GT_Spot!P24</f>
        <v>0</v>
      </c>
      <c r="G24">
        <f>PPCL_NG!P24</f>
        <v>36.78</v>
      </c>
      <c r="H24">
        <f>PPCL_Spot!P24</f>
        <v>115</v>
      </c>
      <c r="I24">
        <f>Bawana_NG!P24</f>
        <v>98.06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999.08324675091262</v>
      </c>
      <c r="P24" s="77">
        <v>101.10451702260745</v>
      </c>
      <c r="Q24" s="77">
        <v>29.86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105.17999999999999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118.53</v>
      </c>
      <c r="AB24" s="117">
        <f>-STOA!N24</f>
        <v>0</v>
      </c>
      <c r="AC24">
        <f t="shared" si="0"/>
        <v>15.466770944635345</v>
      </c>
      <c r="AD24">
        <f t="shared" si="1"/>
        <v>1456.8601422921383</v>
      </c>
      <c r="AE24">
        <f>'IDT-1'!B24</f>
        <v>52</v>
      </c>
      <c r="AF24" s="26"/>
      <c r="AG24">
        <f t="shared" si="2"/>
        <v>1508.8601422921383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10.729149463253512</v>
      </c>
      <c r="F25">
        <f>GT_Spot!P25</f>
        <v>0</v>
      </c>
      <c r="G25">
        <f>PPCL_NG!P25</f>
        <v>36.78</v>
      </c>
      <c r="H25">
        <f>PPCL_Spot!P25</f>
        <v>123.45</v>
      </c>
      <c r="I25">
        <f>Bawana_NG!P25</f>
        <v>98.06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1035.9056205893128</v>
      </c>
      <c r="P25" s="77">
        <v>101.10451702260745</v>
      </c>
      <c r="Q25" s="77">
        <v>29.86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104.96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118.53</v>
      </c>
      <c r="AB25" s="117">
        <f>-STOA!N25</f>
        <v>0</v>
      </c>
      <c r="AC25">
        <f t="shared" si="0"/>
        <v>15.845475579368873</v>
      </c>
      <c r="AD25">
        <f t="shared" si="1"/>
        <v>1503.5338114958047</v>
      </c>
      <c r="AE25">
        <f>'IDT-1'!B25</f>
        <v>32</v>
      </c>
      <c r="AF25" s="26"/>
      <c r="AG25">
        <f t="shared" si="2"/>
        <v>1535.5338114958047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10.729149463253512</v>
      </c>
      <c r="F26">
        <f>GT_Spot!P26</f>
        <v>0</v>
      </c>
      <c r="G26">
        <f>PPCL_NG!P26</f>
        <v>36.78</v>
      </c>
      <c r="H26">
        <f>PPCL_Spot!P26</f>
        <v>126.82</v>
      </c>
      <c r="I26">
        <f>Bawana_NG!P26</f>
        <v>98.06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1048.1676941975541</v>
      </c>
      <c r="P26" s="77">
        <v>101.10451702260745</v>
      </c>
      <c r="Q26" s="77">
        <v>29.86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104.99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118.53</v>
      </c>
      <c r="AB26" s="117">
        <f>-STOA!N26</f>
        <v>0</v>
      </c>
      <c r="AC26">
        <f t="shared" si="0"/>
        <v>15.903398679421638</v>
      </c>
      <c r="AD26">
        <f t="shared" si="1"/>
        <v>1528.1379620039934</v>
      </c>
      <c r="AE26">
        <f>'IDT-1'!B26</f>
        <v>18</v>
      </c>
      <c r="AF26" s="26"/>
      <c r="AG26">
        <f t="shared" si="2"/>
        <v>1546.1379620039934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-131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10.729149463253512</v>
      </c>
      <c r="F27">
        <f>GT_Spot!P27</f>
        <v>0</v>
      </c>
      <c r="G27">
        <f>PPCL_NG!P27</f>
        <v>36.78</v>
      </c>
      <c r="H27">
        <f>PPCL_Spot!P27</f>
        <v>126.82</v>
      </c>
      <c r="I27">
        <f>Bawana_NG!P27</f>
        <v>98.06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1037.8991768655778</v>
      </c>
      <c r="P27" s="77">
        <v>101.10451702260745</v>
      </c>
      <c r="Q27" s="77">
        <v>29.86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105.19999999999999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115.52</v>
      </c>
      <c r="AB27" s="117">
        <f>-STOA!N27</f>
        <v>0</v>
      </c>
      <c r="AC27">
        <f t="shared" si="0"/>
        <v>15.353367478312677</v>
      </c>
      <c r="AD27">
        <f t="shared" si="1"/>
        <v>1564.619475873126</v>
      </c>
      <c r="AE27">
        <f>'IDT-1'!B27</f>
        <v>0</v>
      </c>
      <c r="AF27" s="26"/>
      <c r="AG27">
        <f t="shared" si="2"/>
        <v>1564.619475873126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-82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10.729149463253512</v>
      </c>
      <c r="F28">
        <f>GT_Spot!P28</f>
        <v>0</v>
      </c>
      <c r="G28">
        <f>PPCL_NG!P28</f>
        <v>36.78</v>
      </c>
      <c r="H28">
        <f>PPCL_Spot!P28</f>
        <v>126.82</v>
      </c>
      <c r="I28">
        <f>Bawana_NG!P28</f>
        <v>98.06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1044.6483945007781</v>
      </c>
      <c r="P28" s="77">
        <v>101.10451702260745</v>
      </c>
      <c r="Q28" s="77">
        <v>29.86</v>
      </c>
      <c r="R28" s="80">
        <v>0.51481132075471692</v>
      </c>
      <c r="S28" s="80">
        <v>0</v>
      </c>
      <c r="T28" s="78">
        <f>SUMPRODUCT(LTA!F28:AJ28,LTA!F$101:AJ$101,LTA!F$103:AJ$103)</f>
        <v>0.23</v>
      </c>
      <c r="U28" s="78">
        <f>SUMPRODUCT(LTA!F28:AJ28,LTA!F$102:AJ$102,LTA!F$103:AJ$103)</f>
        <v>104.99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115.52</v>
      </c>
      <c r="AB28" s="117">
        <f>-STOA!N28</f>
        <v>0</v>
      </c>
      <c r="AC28">
        <f t="shared" si="0"/>
        <v>15.355320040469714</v>
      </c>
      <c r="AD28">
        <f t="shared" si="1"/>
        <v>1578.901552266924</v>
      </c>
      <c r="AE28">
        <f>'IDT-1'!B28</f>
        <v>0</v>
      </c>
      <c r="AF28" s="26"/>
      <c r="AG28">
        <f t="shared" si="2"/>
        <v>1578.901552266924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10.729149463253512</v>
      </c>
      <c r="F29">
        <f>GT_Spot!P29</f>
        <v>0</v>
      </c>
      <c r="G29">
        <f>PPCL_NG!P29</f>
        <v>36.78</v>
      </c>
      <c r="H29">
        <f>PPCL_Spot!P29</f>
        <v>126.82</v>
      </c>
      <c r="I29">
        <f>Bawana_NG!P29</f>
        <v>98.06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1041.141626256778</v>
      </c>
      <c r="P29" s="77">
        <v>101.10451702260745</v>
      </c>
      <c r="Q29" s="77">
        <v>29.86</v>
      </c>
      <c r="R29" s="80">
        <v>6.3000000000000007</v>
      </c>
      <c r="S29" s="80">
        <v>0</v>
      </c>
      <c r="T29" s="78">
        <f>SUMPRODUCT(LTA!F29:AJ29,LTA!F$101:AJ$101,LTA!F$103:AJ$103)</f>
        <v>2.2799999999999998</v>
      </c>
      <c r="U29" s="78">
        <f>SUMPRODUCT(LTA!F29:AJ29,LTA!F$102:AJ$102,LTA!F$103:AJ$103)</f>
        <v>105.22999999999999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116.22</v>
      </c>
      <c r="AB29" s="117">
        <f>-STOA!N29</f>
        <v>0</v>
      </c>
      <c r="AC29">
        <f t="shared" si="0"/>
        <v>15.525975925610606</v>
      </c>
      <c r="AD29">
        <f t="shared" si="1"/>
        <v>1569.9993168170283</v>
      </c>
      <c r="AE29">
        <f>'IDT-1'!B29</f>
        <v>0</v>
      </c>
      <c r="AF29" s="26"/>
      <c r="AG29">
        <f t="shared" si="2"/>
        <v>1569.9993168170283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10.729149463253512</v>
      </c>
      <c r="F30">
        <f>GT_Spot!P30</f>
        <v>0</v>
      </c>
      <c r="G30">
        <f>PPCL_NG!P30</f>
        <v>36.78</v>
      </c>
      <c r="H30">
        <f>PPCL_Spot!P30</f>
        <v>126.82</v>
      </c>
      <c r="I30">
        <f>Bawana_NG!P30</f>
        <v>98.06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1035.1382260519779</v>
      </c>
      <c r="P30" s="77">
        <v>101.10451702260745</v>
      </c>
      <c r="Q30" s="77">
        <v>29.86</v>
      </c>
      <c r="R30" s="80">
        <v>16.579999999999998</v>
      </c>
      <c r="S30" s="80">
        <v>0</v>
      </c>
      <c r="T30" s="78">
        <f>SUMPRODUCT(LTA!F30:AJ30,LTA!F$101:AJ$101,LTA!F$103:AJ$103)</f>
        <v>9.8000000000000007</v>
      </c>
      <c r="U30" s="78">
        <f>SUMPRODUCT(LTA!F30:AJ30,LTA!F$102:AJ$102,LTA!F$103:AJ$103)</f>
        <v>111.9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116.92</v>
      </c>
      <c r="AB30" s="117">
        <f>-STOA!N30</f>
        <v>0</v>
      </c>
      <c r="AC30">
        <f t="shared" si="0"/>
        <v>15.987620212040811</v>
      </c>
      <c r="AD30">
        <f t="shared" si="1"/>
        <v>1555.704272325798</v>
      </c>
      <c r="AE30">
        <f>'IDT-1'!B30</f>
        <v>0</v>
      </c>
      <c r="AF30" s="26"/>
      <c r="AG30">
        <f t="shared" si="2"/>
        <v>1555.704272325798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10.433267326732675</v>
      </c>
      <c r="F31">
        <f>GT_Spot!P31</f>
        <v>0</v>
      </c>
      <c r="G31">
        <f>PPCL_NG!P31</f>
        <v>36.78</v>
      </c>
      <c r="H31">
        <f>PPCL_Spot!P31</f>
        <v>123.82000000000002</v>
      </c>
      <c r="I31">
        <f>Bawana_NG!P31</f>
        <v>98.06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1042.7640025574799</v>
      </c>
      <c r="P31" s="77">
        <v>101.10451702260745</v>
      </c>
      <c r="Q31" s="77">
        <v>29.86</v>
      </c>
      <c r="R31" s="80">
        <v>28.779999999999994</v>
      </c>
      <c r="S31" s="80">
        <v>0</v>
      </c>
      <c r="T31" s="78">
        <f>SUMPRODUCT(LTA!F31:AJ31,LTA!F$101:AJ$101,LTA!F$103:AJ$103)</f>
        <v>21.16</v>
      </c>
      <c r="U31" s="78">
        <f>SUMPRODUCT(LTA!F31:AJ31,LTA!F$102:AJ$102,LTA!F$103:AJ$103)</f>
        <v>111.72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117.61999999999999</v>
      </c>
      <c r="AB31" s="117">
        <f>-STOA!N31</f>
        <v>0</v>
      </c>
      <c r="AC31">
        <f t="shared" si="0"/>
        <v>17.152074417273965</v>
      </c>
      <c r="AD31">
        <f t="shared" si="1"/>
        <v>1479.9497124895461</v>
      </c>
      <c r="AE31">
        <f>'IDT-1'!B31</f>
        <v>0</v>
      </c>
      <c r="AF31" s="26"/>
      <c r="AG31">
        <f t="shared" si="2"/>
        <v>1479.9497124895461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-225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10.433267326732675</v>
      </c>
      <c r="F32">
        <f>GT_Spot!P32</f>
        <v>0</v>
      </c>
      <c r="G32">
        <f>PPCL_NG!P32</f>
        <v>36.78</v>
      </c>
      <c r="H32">
        <f>PPCL_Spot!P32</f>
        <v>126.82</v>
      </c>
      <c r="I32">
        <f>Bawana_NG!P32</f>
        <v>98.06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1038.65947213348</v>
      </c>
      <c r="P32" s="77">
        <v>101.10451702260745</v>
      </c>
      <c r="Q32" s="77">
        <v>29.86</v>
      </c>
      <c r="R32" s="80">
        <v>38.5</v>
      </c>
      <c r="S32" s="80">
        <v>0</v>
      </c>
      <c r="T32" s="78">
        <f>SUMPRODUCT(LTA!F32:AJ32,LTA!F$101:AJ$101,LTA!F$103:AJ$103)</f>
        <v>38.64</v>
      </c>
      <c r="U32" s="78">
        <f>SUMPRODUCT(LTA!F32:AJ32,LTA!F$102:AJ$102,LTA!F$103:AJ$103)</f>
        <v>111.63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119.02</v>
      </c>
      <c r="AB32" s="117">
        <f>-STOA!N32</f>
        <v>0</v>
      </c>
      <c r="AC32">
        <f t="shared" si="0"/>
        <v>17.375486294498376</v>
      </c>
      <c r="AD32">
        <f t="shared" si="1"/>
        <v>1509.1317701883218</v>
      </c>
      <c r="AE32">
        <f>'IDT-1'!B32</f>
        <v>0</v>
      </c>
      <c r="AF32" s="26"/>
      <c r="AG32">
        <f t="shared" si="2"/>
        <v>1509.1317701883218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10.433267326732675</v>
      </c>
      <c r="F33">
        <f>GT_Spot!P33</f>
        <v>0</v>
      </c>
      <c r="G33">
        <f>PPCL_NG!P33</f>
        <v>36.78</v>
      </c>
      <c r="H33">
        <f>PPCL_Spot!P33</f>
        <v>126.82</v>
      </c>
      <c r="I33">
        <f>Bawana_NG!P33</f>
        <v>98.06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1028.470378830036</v>
      </c>
      <c r="P33" s="77">
        <v>101.10451702260745</v>
      </c>
      <c r="Q33" s="77">
        <v>29.86</v>
      </c>
      <c r="R33" s="80">
        <v>38.499999999999993</v>
      </c>
      <c r="S33" s="80">
        <v>0</v>
      </c>
      <c r="T33" s="78">
        <f>SUMPRODUCT(LTA!F33:AJ33,LTA!F$101:AJ$101,LTA!F$103:AJ$103)</f>
        <v>56.59</v>
      </c>
      <c r="U33" s="78">
        <f>SUMPRODUCT(LTA!F33:AJ33,LTA!F$102:AJ$102,LTA!F$103:AJ$103)</f>
        <v>111.06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120.42</v>
      </c>
      <c r="AB33" s="117">
        <f>-STOA!N33</f>
        <v>0</v>
      </c>
      <c r="AC33">
        <f t="shared" si="0"/>
        <v>17.912748904582223</v>
      </c>
      <c r="AD33">
        <f t="shared" si="1"/>
        <v>1465.1854142747939</v>
      </c>
      <c r="AE33">
        <f>'IDT-1'!B33</f>
        <v>0</v>
      </c>
      <c r="AF33" s="26"/>
      <c r="AG33">
        <f t="shared" si="2"/>
        <v>1465.1854142747939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-275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10.433267326732675</v>
      </c>
      <c r="F34">
        <f>GT_Spot!P34</f>
        <v>0</v>
      </c>
      <c r="G34">
        <f>PPCL_NG!P34</f>
        <v>36.78</v>
      </c>
      <c r="H34">
        <f>PPCL_Spot!P34</f>
        <v>115</v>
      </c>
      <c r="I34">
        <f>Bawana_NG!P34</f>
        <v>98.06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1020.9243017776359</v>
      </c>
      <c r="P34" s="77">
        <v>101.10451702260745</v>
      </c>
      <c r="Q34" s="77">
        <v>29.86</v>
      </c>
      <c r="R34" s="80">
        <v>38.499999999999993</v>
      </c>
      <c r="S34" s="80">
        <v>0</v>
      </c>
      <c r="T34" s="78">
        <f>SUMPRODUCT(LTA!F34:AJ34,LTA!F$101:AJ$101,LTA!F$103:AJ$103)</f>
        <v>78.209999999999994</v>
      </c>
      <c r="U34" s="78">
        <f>SUMPRODUCT(LTA!F34:AJ34,LTA!F$102:AJ$102,LTA!F$103:AJ$103)</f>
        <v>110.6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121.82</v>
      </c>
      <c r="AB34" s="117">
        <f>-STOA!N34</f>
        <v>0</v>
      </c>
      <c r="AC34">
        <f t="shared" si="0"/>
        <v>18.224955507231353</v>
      </c>
      <c r="AD34">
        <f t="shared" si="1"/>
        <v>1436.0671306197446</v>
      </c>
      <c r="AE34">
        <f>'IDT-1'!B34</f>
        <v>0</v>
      </c>
      <c r="AF34" s="26"/>
      <c r="AG34">
        <f t="shared" si="2"/>
        <v>1436.0671306197446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-307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10.433267326732675</v>
      </c>
      <c r="F35">
        <f>GT_Spot!P35</f>
        <v>0</v>
      </c>
      <c r="G35">
        <f>PPCL_NG!P35</f>
        <v>36.78</v>
      </c>
      <c r="H35">
        <f>PPCL_Spot!P35</f>
        <v>4.21</v>
      </c>
      <c r="I35">
        <f>Bawana_NG!P35</f>
        <v>98.06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997.33209946883585</v>
      </c>
      <c r="P35" s="77">
        <v>101.10451702260745</v>
      </c>
      <c r="Q35" s="77">
        <v>29.86</v>
      </c>
      <c r="R35" s="80">
        <v>38.999999999999993</v>
      </c>
      <c r="S35" s="80">
        <v>0</v>
      </c>
      <c r="T35" s="78">
        <f>SUMPRODUCT(LTA!F35:AJ35,LTA!F$101:AJ$101,LTA!F$103:AJ$103)</f>
        <v>103.89</v>
      </c>
      <c r="U35" s="78">
        <f>SUMPRODUCT(LTA!F35:AJ35,LTA!F$102:AJ$102,LTA!F$103:AJ$103)</f>
        <v>104.06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124.61999999999999</v>
      </c>
      <c r="AB35" s="117">
        <f>-STOA!N35</f>
        <v>0</v>
      </c>
      <c r="AC35">
        <f t="shared" si="0"/>
        <v>16.121220059117302</v>
      </c>
      <c r="AD35">
        <f t="shared" si="1"/>
        <v>1452.2286637590585</v>
      </c>
      <c r="AE35">
        <f>'IDT-1'!B35</f>
        <v>0</v>
      </c>
      <c r="AF35" s="26"/>
      <c r="AG35">
        <f t="shared" si="2"/>
        <v>1452.2286637590585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10.433267326732675</v>
      </c>
      <c r="F36">
        <f>GT_Spot!P36</f>
        <v>0</v>
      </c>
      <c r="G36">
        <f>PPCL_NG!P36</f>
        <v>36.78</v>
      </c>
      <c r="H36">
        <f>PPCL_Spot!P36</f>
        <v>4.21</v>
      </c>
      <c r="I36">
        <f>Bawana_NG!P36</f>
        <v>98.06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997.34238597203603</v>
      </c>
      <c r="P36" s="77">
        <v>101.10451702260745</v>
      </c>
      <c r="Q36" s="77">
        <v>29.86</v>
      </c>
      <c r="R36" s="80">
        <v>38.999999999999993</v>
      </c>
      <c r="S36" s="80">
        <v>0</v>
      </c>
      <c r="T36" s="78">
        <f>SUMPRODUCT(LTA!F36:AJ36,LTA!F$101:AJ$101,LTA!F$103:AJ$103)</f>
        <v>131.1</v>
      </c>
      <c r="U36" s="78">
        <f>SUMPRODUCT(LTA!F36:AJ36,LTA!F$102:AJ$102,LTA!F$103:AJ$103)</f>
        <v>95.62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126.72</v>
      </c>
      <c r="AB36" s="117">
        <f>-STOA!N36</f>
        <v>0</v>
      </c>
      <c r="AC36">
        <f t="shared" si="0"/>
        <v>16.349357217956438</v>
      </c>
      <c r="AD36">
        <f t="shared" si="1"/>
        <v>1467.8808131034195</v>
      </c>
      <c r="AE36">
        <f>'IDT-1'!B36</f>
        <v>0</v>
      </c>
      <c r="AF36" s="26"/>
      <c r="AG36">
        <f t="shared" si="2"/>
        <v>1467.8808131034195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10.433267326732675</v>
      </c>
      <c r="F37">
        <f>GT_Spot!P37</f>
        <v>0</v>
      </c>
      <c r="G37">
        <f>PPCL_NG!P37</f>
        <v>36.78</v>
      </c>
      <c r="H37">
        <f>PPCL_Spot!P37</f>
        <v>4.21</v>
      </c>
      <c r="I37">
        <f>Bawana_NG!P37</f>
        <v>98.06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992.08183592010289</v>
      </c>
      <c r="P37" s="77">
        <v>101.10451702260745</v>
      </c>
      <c r="Q37" s="77">
        <v>29.86</v>
      </c>
      <c r="R37" s="80">
        <v>38.999999999999993</v>
      </c>
      <c r="S37" s="80">
        <v>0</v>
      </c>
      <c r="T37" s="78">
        <f>SUMPRODUCT(LTA!F37:AJ37,LTA!F$101:AJ$101,LTA!F$103:AJ$103)</f>
        <v>159.69999999999999</v>
      </c>
      <c r="U37" s="78">
        <f>SUMPRODUCT(LTA!F37:AJ37,LTA!F$102:AJ$102,LTA!F$103:AJ$103)</f>
        <v>85.79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129.51999999999998</v>
      </c>
      <c r="AB37" s="117">
        <f>-STOA!N37</f>
        <v>0</v>
      </c>
      <c r="AC37">
        <f t="shared" si="0"/>
        <v>16.927908626087</v>
      </c>
      <c r="AD37">
        <f t="shared" si="1"/>
        <v>1434.6117116433561</v>
      </c>
      <c r="AE37">
        <f>'IDT-1'!B37</f>
        <v>0</v>
      </c>
      <c r="AF37" s="26"/>
      <c r="AG37">
        <f t="shared" si="2"/>
        <v>1434.6117116433561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-235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10.433267326732675</v>
      </c>
      <c r="F38">
        <f>GT_Spot!P38</f>
        <v>0</v>
      </c>
      <c r="G38">
        <f>PPCL_NG!P38</f>
        <v>36.78</v>
      </c>
      <c r="H38">
        <f>PPCL_Spot!P38</f>
        <v>4.21</v>
      </c>
      <c r="I38">
        <f>Bawana_NG!P38</f>
        <v>98.06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983.9901771849029</v>
      </c>
      <c r="P38" s="77">
        <v>101.10451702260745</v>
      </c>
      <c r="Q38" s="77">
        <v>29.86</v>
      </c>
      <c r="R38" s="80">
        <v>38.999999999999993</v>
      </c>
      <c r="S38" s="80">
        <v>0</v>
      </c>
      <c r="T38" s="78">
        <f>SUMPRODUCT(LTA!F38:AJ38,LTA!F$101:AJ$101,LTA!F$103:AJ$103)</f>
        <v>183.19</v>
      </c>
      <c r="U38" s="78">
        <f>SUMPRODUCT(LTA!F38:AJ38,LTA!F$102:AJ$102,LTA!F$103:AJ$103)</f>
        <v>75.489999999999995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133.01999999999998</v>
      </c>
      <c r="AB38" s="117">
        <f>-STOA!N38</f>
        <v>0</v>
      </c>
      <c r="AC38">
        <f t="shared" si="0"/>
        <v>16.577423908151864</v>
      </c>
      <c r="AD38">
        <f t="shared" si="1"/>
        <v>1491.5605376260912</v>
      </c>
      <c r="AE38">
        <f>'IDT-1'!B38</f>
        <v>0</v>
      </c>
      <c r="AF38" s="26"/>
      <c r="AG38">
        <f t="shared" si="2"/>
        <v>1491.5605376260912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-187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10.345346534653466</v>
      </c>
      <c r="F39">
        <f>GT_Spot!P39</f>
        <v>0</v>
      </c>
      <c r="G39">
        <f>PPCL_NG!P39</f>
        <v>36.78</v>
      </c>
      <c r="H39">
        <f>PPCL_Spot!P39</f>
        <v>10.77</v>
      </c>
      <c r="I39">
        <f>Bawana_NG!P39</f>
        <v>74.999999999999986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970.6524612600391</v>
      </c>
      <c r="P39" s="77">
        <v>101.10451702260745</v>
      </c>
      <c r="Q39" s="77">
        <v>29.86</v>
      </c>
      <c r="R39" s="80">
        <v>38.999999999999993</v>
      </c>
      <c r="S39" s="80">
        <v>0</v>
      </c>
      <c r="T39" s="78">
        <f>SUMPRODUCT(LTA!F39:AJ39,LTA!F$101:AJ$101,LTA!F$103:AJ$103)</f>
        <v>209.20999999999998</v>
      </c>
      <c r="U39" s="78">
        <f>SUMPRODUCT(LTA!F39:AJ39,LTA!F$102:AJ$102,LTA!F$103:AJ$103)</f>
        <v>65.14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135.16999999999999</v>
      </c>
      <c r="AB39" s="117">
        <f>-STOA!N39</f>
        <v>0</v>
      </c>
      <c r="AC39">
        <f t="shared" si="0"/>
        <v>14.810684458392242</v>
      </c>
      <c r="AD39">
        <f t="shared" si="1"/>
        <v>1668.221640358908</v>
      </c>
      <c r="AE39">
        <f>'IDT-1'!B39</f>
        <v>0</v>
      </c>
      <c r="AF39" s="26"/>
      <c r="AG39">
        <f t="shared" si="2"/>
        <v>1668.221640358908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10.345346534653466</v>
      </c>
      <c r="F40">
        <f>GT_Spot!P40</f>
        <v>0</v>
      </c>
      <c r="G40">
        <f>PPCL_NG!P40</f>
        <v>36.78</v>
      </c>
      <c r="H40">
        <f>PPCL_Spot!P40</f>
        <v>10.77</v>
      </c>
      <c r="I40">
        <f>Bawana_NG!P40</f>
        <v>74.999999999999986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970.66964715603922</v>
      </c>
      <c r="P40" s="77">
        <v>101.10451702260745</v>
      </c>
      <c r="Q40" s="77">
        <v>29.86</v>
      </c>
      <c r="R40" s="80">
        <v>38.999999999999993</v>
      </c>
      <c r="S40" s="80">
        <v>0</v>
      </c>
      <c r="T40" s="78">
        <f>SUMPRODUCT(LTA!F40:AJ40,LTA!F$101:AJ$101,LTA!F$103:AJ$103)</f>
        <v>219.19</v>
      </c>
      <c r="U40" s="78">
        <f>SUMPRODUCT(LTA!F40:AJ40,LTA!F$102:AJ$102,LTA!F$103:AJ$103)</f>
        <v>56.8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136.57</v>
      </c>
      <c r="AB40" s="117">
        <f>-STOA!N40</f>
        <v>0</v>
      </c>
      <c r="AC40">
        <f t="shared" si="0"/>
        <v>14.837587694277042</v>
      </c>
      <c r="AD40">
        <f t="shared" si="1"/>
        <v>1671.251923019023</v>
      </c>
      <c r="AE40">
        <f>'IDT-1'!B40</f>
        <v>0</v>
      </c>
      <c r="AF40" s="26"/>
      <c r="AG40">
        <f t="shared" si="2"/>
        <v>1671.251923019023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10.345346534653466</v>
      </c>
      <c r="F41">
        <f>GT_Spot!P41</f>
        <v>0</v>
      </c>
      <c r="G41">
        <f>PPCL_NG!P41</f>
        <v>36.78</v>
      </c>
      <c r="H41">
        <f>PPCL_Spot!P41</f>
        <v>10.77</v>
      </c>
      <c r="I41">
        <f>Bawana_NG!P41</f>
        <v>74.999999999999986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960.97194925458643</v>
      </c>
      <c r="P41" s="77">
        <v>101.10451702260745</v>
      </c>
      <c r="Q41" s="77">
        <v>29.86</v>
      </c>
      <c r="R41" s="80">
        <v>38.999999999999993</v>
      </c>
      <c r="S41" s="80">
        <v>0</v>
      </c>
      <c r="T41" s="78">
        <f>SUMPRODUCT(LTA!F41:AJ41,LTA!F$101:AJ$101,LTA!F$103:AJ$103)</f>
        <v>242.04</v>
      </c>
      <c r="U41" s="78">
        <f>SUMPRODUCT(LTA!F41:AJ41,LTA!F$102:AJ$102,LTA!F$103:AJ$103)</f>
        <v>49.99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138.66999999999999</v>
      </c>
      <c r="AB41" s="117">
        <f>-STOA!N41</f>
        <v>0</v>
      </c>
      <c r="AC41">
        <f t="shared" si="0"/>
        <v>15.577739516908906</v>
      </c>
      <c r="AD41">
        <f t="shared" si="1"/>
        <v>1603.9540732949386</v>
      </c>
      <c r="AE41">
        <f>'IDT-1'!B41</f>
        <v>0</v>
      </c>
      <c r="AF41" s="26"/>
      <c r="AG41">
        <f t="shared" si="2"/>
        <v>1603.9540732949386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10.345346534653466</v>
      </c>
      <c r="F42">
        <f>GT_Spot!P42</f>
        <v>0</v>
      </c>
      <c r="G42">
        <f>PPCL_NG!P42</f>
        <v>36.78</v>
      </c>
      <c r="H42">
        <f>PPCL_Spot!P42</f>
        <v>10.77</v>
      </c>
      <c r="I42">
        <f>Bawana_NG!P42</f>
        <v>74.999999999999986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960.53489277632571</v>
      </c>
      <c r="P42" s="77">
        <v>101.10451702260745</v>
      </c>
      <c r="Q42" s="77">
        <v>29.86</v>
      </c>
      <c r="R42" s="80">
        <v>38.999999999999993</v>
      </c>
      <c r="S42" s="80">
        <v>0</v>
      </c>
      <c r="T42" s="78">
        <f>SUMPRODUCT(LTA!F42:AJ42,LTA!F$101:AJ$101,LTA!F$103:AJ$103)</f>
        <v>264.76</v>
      </c>
      <c r="U42" s="78">
        <f>SUMPRODUCT(LTA!F42:AJ42,LTA!F$102:AJ$102,LTA!F$103:AJ$103)</f>
        <v>49.61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141.47</v>
      </c>
      <c r="AB42" s="117">
        <f>-STOA!N42</f>
        <v>0</v>
      </c>
      <c r="AC42">
        <f t="shared" si="0"/>
        <v>15.635319124500695</v>
      </c>
      <c r="AD42">
        <f t="shared" si="1"/>
        <v>1646.5994372090859</v>
      </c>
      <c r="AE42">
        <f>'IDT-1'!B42</f>
        <v>0</v>
      </c>
      <c r="AF42" s="26"/>
      <c r="AG42">
        <f t="shared" si="2"/>
        <v>1646.5994372090859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10.052415599534342</v>
      </c>
      <c r="F43">
        <f>GT_Spot!P43</f>
        <v>0</v>
      </c>
      <c r="G43">
        <f>PPCL_NG!P43</f>
        <v>36.78</v>
      </c>
      <c r="H43">
        <f>PPCL_Spot!P43</f>
        <v>10.77</v>
      </c>
      <c r="I43">
        <f>Bawana_NG!P43</f>
        <v>74.999999999999986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956.07339352149768</v>
      </c>
      <c r="P43" s="77">
        <v>101.10451702260745</v>
      </c>
      <c r="Q43" s="77">
        <v>29.86</v>
      </c>
      <c r="R43" s="80">
        <v>38.999999999999993</v>
      </c>
      <c r="S43" s="80">
        <v>0</v>
      </c>
      <c r="T43" s="78">
        <f>SUMPRODUCT(LTA!F43:AJ43,LTA!F$101:AJ$101,LTA!F$103:AJ$103)</f>
        <v>286.93</v>
      </c>
      <c r="U43" s="78">
        <f>SUMPRODUCT(LTA!F43:AJ43,LTA!F$102:AJ$102,LTA!F$103:AJ$103)</f>
        <v>49.87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142.87</v>
      </c>
      <c r="AB43" s="117">
        <f>-STOA!N43</f>
        <v>0</v>
      </c>
      <c r="AC43">
        <f t="shared" si="0"/>
        <v>15.652255970951842</v>
      </c>
      <c r="AD43">
        <f t="shared" si="1"/>
        <v>1682.6580701726875</v>
      </c>
      <c r="AE43">
        <f>'IDT-1'!B43</f>
        <v>0</v>
      </c>
      <c r="AF43" s="26"/>
      <c r="AG43">
        <f t="shared" si="2"/>
        <v>1682.6580701726875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10.052415599534342</v>
      </c>
      <c r="F44">
        <f>GT_Spot!P44</f>
        <v>0</v>
      </c>
      <c r="G44">
        <f>PPCL_NG!P44</f>
        <v>36.78</v>
      </c>
      <c r="H44">
        <f>PPCL_Spot!P44</f>
        <v>5.66</v>
      </c>
      <c r="I44">
        <f>Bawana_NG!P44</f>
        <v>74.999999999999986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965.25108899187876</v>
      </c>
      <c r="P44" s="77">
        <v>101.10451702260745</v>
      </c>
      <c r="Q44" s="77">
        <v>29.86</v>
      </c>
      <c r="R44" s="80">
        <v>38.999999999999993</v>
      </c>
      <c r="S44" s="80">
        <v>0</v>
      </c>
      <c r="T44" s="78">
        <f>SUMPRODUCT(LTA!F44:AJ44,LTA!F$101:AJ$101,LTA!F$103:AJ$103)</f>
        <v>302.45</v>
      </c>
      <c r="U44" s="78">
        <f>SUMPRODUCT(LTA!F44:AJ44,LTA!F$102:AJ$102,LTA!F$103:AJ$103)</f>
        <v>51.74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144.97</v>
      </c>
      <c r="AB44" s="117">
        <f>-STOA!N44</f>
        <v>0</v>
      </c>
      <c r="AC44">
        <f t="shared" si="0"/>
        <v>15.912832456224367</v>
      </c>
      <c r="AD44">
        <f t="shared" si="1"/>
        <v>1699.9551891577962</v>
      </c>
      <c r="AE44">
        <f>'IDT-1'!B44</f>
        <v>0</v>
      </c>
      <c r="AF44" s="26"/>
      <c r="AG44">
        <f t="shared" si="2"/>
        <v>1699.9551891577962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10.052415599534342</v>
      </c>
      <c r="F45">
        <f>GT_Spot!P45</f>
        <v>0</v>
      </c>
      <c r="G45">
        <f>PPCL_NG!P45</f>
        <v>36.78</v>
      </c>
      <c r="H45">
        <f>PPCL_Spot!P45</f>
        <v>5.66</v>
      </c>
      <c r="I45">
        <f>Bawana_NG!P45</f>
        <v>74.999999999999986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963.74839248444391</v>
      </c>
      <c r="P45" s="77">
        <v>101.10451702260745</v>
      </c>
      <c r="Q45" s="77">
        <v>29.86</v>
      </c>
      <c r="R45" s="80">
        <v>38.999999999999993</v>
      </c>
      <c r="S45" s="80">
        <v>0</v>
      </c>
      <c r="T45" s="78">
        <f>SUMPRODUCT(LTA!F45:AJ45,LTA!F$101:AJ$101,LTA!F$103:AJ$103)</f>
        <v>312.61</v>
      </c>
      <c r="U45" s="78">
        <f>SUMPRODUCT(LTA!F45:AJ45,LTA!F$102:AJ$102,LTA!F$103:AJ$103)</f>
        <v>50.46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146.37</v>
      </c>
      <c r="AB45" s="117">
        <f>-STOA!N45</f>
        <v>0</v>
      </c>
      <c r="AC45">
        <f t="shared" si="0"/>
        <v>16.043341492092107</v>
      </c>
      <c r="AD45">
        <f t="shared" si="1"/>
        <v>1702.6019836144933</v>
      </c>
      <c r="AE45">
        <f>'IDT-1'!B45</f>
        <v>0</v>
      </c>
      <c r="AF45" s="26"/>
      <c r="AG45">
        <f t="shared" si="2"/>
        <v>1702.6019836144933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22.574925224327018</v>
      </c>
      <c r="F46">
        <f>GT_Spot!P46</f>
        <v>0</v>
      </c>
      <c r="G46">
        <f>PPCL_NG!P46</f>
        <v>36.78</v>
      </c>
      <c r="H46">
        <f>PPCL_Spot!P46</f>
        <v>5.66</v>
      </c>
      <c r="I46">
        <f>Bawana_NG!P46</f>
        <v>74.999999999999986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963.68592111564396</v>
      </c>
      <c r="P46" s="77">
        <v>101.10451702260745</v>
      </c>
      <c r="Q46" s="77">
        <v>29.86</v>
      </c>
      <c r="R46" s="80">
        <v>38.999999999999993</v>
      </c>
      <c r="S46" s="80">
        <v>0</v>
      </c>
      <c r="T46" s="78">
        <f>SUMPRODUCT(LTA!F46:AJ46,LTA!F$101:AJ$101,LTA!F$103:AJ$103)</f>
        <v>318.23</v>
      </c>
      <c r="U46" s="78">
        <f>SUMPRODUCT(LTA!F46:AJ46,LTA!F$102:AJ$102,LTA!F$103:AJ$103)</f>
        <v>50.13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147.76999999999998</v>
      </c>
      <c r="AB46" s="117">
        <f>-STOA!N46</f>
        <v>0</v>
      </c>
      <c r="AC46">
        <f t="shared" si="0"/>
        <v>15.963274258123379</v>
      </c>
      <c r="AD46">
        <f t="shared" si="1"/>
        <v>1749.832089104455</v>
      </c>
      <c r="AE46">
        <f>'IDT-1'!B46</f>
        <v>0</v>
      </c>
      <c r="AF46" s="26"/>
      <c r="AG46">
        <f t="shared" si="2"/>
        <v>1749.832089104455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-24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34.614072208228379</v>
      </c>
      <c r="F47">
        <f>GT_Spot!P47</f>
        <v>0</v>
      </c>
      <c r="G47">
        <f>PPCL_NG!P47</f>
        <v>36.78</v>
      </c>
      <c r="H47">
        <f>PPCL_Spot!P47</f>
        <v>12.93</v>
      </c>
      <c r="I47">
        <f>Bawana_NG!P47</f>
        <v>74.999999999999986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965.56282518684395</v>
      </c>
      <c r="P47" s="77">
        <v>101.10451702260745</v>
      </c>
      <c r="Q47" s="77">
        <v>29.86</v>
      </c>
      <c r="R47" s="80">
        <v>38.999999999999993</v>
      </c>
      <c r="S47" s="80">
        <v>0</v>
      </c>
      <c r="T47" s="78">
        <f>SUMPRODUCT(LTA!F47:AJ47,LTA!F$101:AJ$101,LTA!F$103:AJ$103)</f>
        <v>321.22000000000003</v>
      </c>
      <c r="U47" s="78">
        <f>SUMPRODUCT(LTA!F47:AJ47,LTA!F$102:AJ$102,LTA!F$103:AJ$103)</f>
        <v>92.79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147.76999999999998</v>
      </c>
      <c r="AB47" s="117">
        <f>-STOA!N47</f>
        <v>0</v>
      </c>
      <c r="AC47">
        <f t="shared" si="0"/>
        <v>16.680324446875584</v>
      </c>
      <c r="AD47">
        <f t="shared" si="1"/>
        <v>1878.811089970804</v>
      </c>
      <c r="AE47">
        <f>'IDT-1'!B47</f>
        <v>0</v>
      </c>
      <c r="AF47" s="26"/>
      <c r="AG47">
        <f t="shared" si="2"/>
        <v>1878.811089970804</v>
      </c>
      <c r="AI47" s="75">
        <f>PXIL!H47</f>
        <v>0</v>
      </c>
      <c r="AJ47" s="75">
        <f>PXIL!N47</f>
        <v>0</v>
      </c>
      <c r="AK47" s="75">
        <f>RTM_IEX!H47</f>
        <v>38.86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34.614072208228379</v>
      </c>
      <c r="F48">
        <f>GT_Spot!P48</f>
        <v>0</v>
      </c>
      <c r="G48">
        <f>PPCL_NG!P48</f>
        <v>36.78</v>
      </c>
      <c r="H48">
        <f>PPCL_Spot!P48</f>
        <v>12.93</v>
      </c>
      <c r="I48">
        <f>Bawana_NG!P48</f>
        <v>74.999999999999986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965.55416943324394</v>
      </c>
      <c r="P48" s="77">
        <v>101.10451702260745</v>
      </c>
      <c r="Q48" s="77">
        <v>29.86</v>
      </c>
      <c r="R48" s="80">
        <v>38.999999999999993</v>
      </c>
      <c r="S48" s="80">
        <v>0</v>
      </c>
      <c r="T48" s="78">
        <f>SUMPRODUCT(LTA!F48:AJ48,LTA!F$101:AJ$101,LTA!F$103:AJ$103)</f>
        <v>323.38</v>
      </c>
      <c r="U48" s="78">
        <f>SUMPRODUCT(LTA!F48:AJ48,LTA!F$102:AJ$102,LTA!F$103:AJ$103)</f>
        <v>93.350000000000009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147.76999999999998</v>
      </c>
      <c r="AB48" s="117">
        <f>-STOA!N48</f>
        <v>0</v>
      </c>
      <c r="AC48">
        <f t="shared" si="0"/>
        <v>16.669952276243901</v>
      </c>
      <c r="AD48">
        <f t="shared" si="1"/>
        <v>1877.6428063878357</v>
      </c>
      <c r="AE48">
        <f>'IDT-1'!B48</f>
        <v>0</v>
      </c>
      <c r="AF48" s="26"/>
      <c r="AG48">
        <f t="shared" si="2"/>
        <v>1877.6428063878357</v>
      </c>
      <c r="AI48" s="75">
        <f>PXIL!H48</f>
        <v>0</v>
      </c>
      <c r="AJ48" s="75">
        <f>PXIL!N48</f>
        <v>0</v>
      </c>
      <c r="AK48" s="75">
        <f>RTM_IEX!H48</f>
        <v>34.97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34.614072208228379</v>
      </c>
      <c r="F49">
        <f>GT_Spot!P49</f>
        <v>0</v>
      </c>
      <c r="G49">
        <f>PPCL_NG!P49</f>
        <v>36.78</v>
      </c>
      <c r="H49">
        <f>PPCL_Spot!P49</f>
        <v>9.6999999999999993</v>
      </c>
      <c r="I49">
        <f>Bawana_NG!P49</f>
        <v>96.499999999999986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965.62404220044391</v>
      </c>
      <c r="P49" s="77">
        <v>101.10451702260745</v>
      </c>
      <c r="Q49" s="77">
        <v>29.86</v>
      </c>
      <c r="R49" s="80">
        <v>38.999999999999993</v>
      </c>
      <c r="S49" s="80">
        <v>0</v>
      </c>
      <c r="T49" s="78">
        <f>SUMPRODUCT(LTA!F49:AJ49,LTA!F$101:AJ$101,LTA!F$103:AJ$103)</f>
        <v>327.16999999999996</v>
      </c>
      <c r="U49" s="78">
        <f>SUMPRODUCT(LTA!F49:AJ49,LTA!F$102:AJ$102,LTA!F$103:AJ$103)</f>
        <v>94.009999999999991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147.76999999999998</v>
      </c>
      <c r="AB49" s="117">
        <f>-STOA!N49</f>
        <v>0</v>
      </c>
      <c r="AC49">
        <f t="shared" si="0"/>
        <v>16.721959156595265</v>
      </c>
      <c r="AD49">
        <f t="shared" si="1"/>
        <v>1883.5006722746846</v>
      </c>
      <c r="AE49">
        <f>'IDT-1'!B49</f>
        <v>0</v>
      </c>
      <c r="AF49" s="26"/>
      <c r="AG49">
        <f t="shared" si="2"/>
        <v>1883.5006722746846</v>
      </c>
      <c r="AI49" s="75">
        <f>PXIL!H49</f>
        <v>0</v>
      </c>
      <c r="AJ49" s="75">
        <f>PXIL!N49</f>
        <v>0</v>
      </c>
      <c r="AK49" s="75">
        <f>RTM_IEX!H49</f>
        <v>18.09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34.614072208228379</v>
      </c>
      <c r="F50">
        <f>GT_Spot!P50</f>
        <v>0</v>
      </c>
      <c r="G50">
        <f>PPCL_NG!P50</f>
        <v>36.78</v>
      </c>
      <c r="H50">
        <f>PPCL_Spot!P50</f>
        <v>9.6999999999999993</v>
      </c>
      <c r="I50">
        <f>Bawana_NG!P50</f>
        <v>96.499999999999986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965.66920250124394</v>
      </c>
      <c r="P50" s="77">
        <v>101.10451702260745</v>
      </c>
      <c r="Q50" s="77">
        <v>29.86</v>
      </c>
      <c r="R50" s="80">
        <v>38.999999999999993</v>
      </c>
      <c r="S50" s="80">
        <v>0</v>
      </c>
      <c r="T50" s="78">
        <f>SUMPRODUCT(LTA!F50:AJ50,LTA!F$101:AJ$101,LTA!F$103:AJ$103)</f>
        <v>331.54999999999995</v>
      </c>
      <c r="U50" s="78">
        <f>SUMPRODUCT(LTA!F50:AJ50,LTA!F$102:AJ$102,LTA!F$103:AJ$103)</f>
        <v>94.429999999999993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148.47</v>
      </c>
      <c r="AB50" s="117">
        <f>-STOA!N50</f>
        <v>0</v>
      </c>
      <c r="AC50">
        <f t="shared" si="0"/>
        <v>16.769524567242303</v>
      </c>
      <c r="AD50">
        <f t="shared" si="1"/>
        <v>1888.8582671648376</v>
      </c>
      <c r="AE50">
        <f>'IDT-1'!B50</f>
        <v>0</v>
      </c>
      <c r="AF50" s="26"/>
      <c r="AG50">
        <f t="shared" si="2"/>
        <v>1888.8582671648376</v>
      </c>
      <c r="AI50" s="75">
        <f>PXIL!H50</f>
        <v>0</v>
      </c>
      <c r="AJ50" s="75">
        <f>PXIL!N50</f>
        <v>0</v>
      </c>
      <c r="AK50" s="75">
        <f>RTM_IEX!H50</f>
        <v>17.95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25.3</v>
      </c>
      <c r="F51">
        <f>GT_Spot!P51</f>
        <v>0</v>
      </c>
      <c r="G51">
        <f>PPCL_NG!P51</f>
        <v>36.78</v>
      </c>
      <c r="H51">
        <f>PPCL_Spot!P51</f>
        <v>9.6999999999999993</v>
      </c>
      <c r="I51">
        <f>Bawana_NG!P51</f>
        <v>93.39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965.50545219120465</v>
      </c>
      <c r="P51" s="77">
        <v>101.10451702260745</v>
      </c>
      <c r="Q51" s="77">
        <v>29.86</v>
      </c>
      <c r="R51" s="80">
        <v>38.999999999999993</v>
      </c>
      <c r="S51" s="80">
        <v>0</v>
      </c>
      <c r="T51" s="78">
        <f>SUMPRODUCT(LTA!F51:AJ51,LTA!F$101:AJ$101,LTA!F$103:AJ$103)</f>
        <v>335.11</v>
      </c>
      <c r="U51" s="78">
        <f>SUMPRODUCT(LTA!F51:AJ51,LTA!F$102:AJ$102,LTA!F$103:AJ$103)</f>
        <v>94.88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149.16999999999999</v>
      </c>
      <c r="AB51" s="117">
        <f>-STOA!N51</f>
        <v>0</v>
      </c>
      <c r="AC51">
        <f t="shared" si="0"/>
        <v>16.781949172180823</v>
      </c>
      <c r="AD51">
        <f t="shared" si="1"/>
        <v>1836.0180200416314</v>
      </c>
      <c r="AE51">
        <f>'IDT-1'!B51</f>
        <v>0</v>
      </c>
      <c r="AF51" s="26"/>
      <c r="AG51">
        <f t="shared" si="2"/>
        <v>1836.0180200416314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-27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39.636855321614838</v>
      </c>
      <c r="F52">
        <f>GT_Spot!P52</f>
        <v>0</v>
      </c>
      <c r="G52">
        <f>PPCL_NG!P52</f>
        <v>36.78</v>
      </c>
      <c r="H52">
        <f>PPCL_Spot!P52</f>
        <v>9.6999999999999993</v>
      </c>
      <c r="I52">
        <f>Bawana_NG!P52</f>
        <v>93.39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965.54973409200454</v>
      </c>
      <c r="P52" s="77">
        <v>101.10451702260745</v>
      </c>
      <c r="Q52" s="77">
        <v>29.86</v>
      </c>
      <c r="R52" s="80">
        <v>38.999999999999993</v>
      </c>
      <c r="S52" s="80">
        <v>0</v>
      </c>
      <c r="T52" s="78">
        <f>SUMPRODUCT(LTA!F52:AJ52,LTA!F$101:AJ$101,LTA!F$103:AJ$103)</f>
        <v>335.21</v>
      </c>
      <c r="U52" s="78">
        <f>SUMPRODUCT(LTA!F52:AJ52,LTA!F$102:AJ$102,LTA!F$103:AJ$103)</f>
        <v>95.91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151.26999999999998</v>
      </c>
      <c r="AB52" s="117">
        <f>-STOA!N52</f>
        <v>0</v>
      </c>
      <c r="AC52">
        <f t="shared" si="0"/>
        <v>16.697217736638798</v>
      </c>
      <c r="AD52">
        <f t="shared" si="1"/>
        <v>1880.7138886995881</v>
      </c>
      <c r="AE52">
        <f>'IDT-1'!B52</f>
        <v>0</v>
      </c>
      <c r="AF52" s="26"/>
      <c r="AG52">
        <f t="shared" si="2"/>
        <v>1880.7138886995881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39.636855321614838</v>
      </c>
      <c r="F53">
        <f>GT_Spot!P53</f>
        <v>0</v>
      </c>
      <c r="G53">
        <f>PPCL_NG!P53</f>
        <v>36.78</v>
      </c>
      <c r="H53">
        <f>PPCL_Spot!P53</f>
        <v>9.6999999999999993</v>
      </c>
      <c r="I53">
        <f>Bawana_NG!P53</f>
        <v>93.39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972.85409853965518</v>
      </c>
      <c r="P53" s="77">
        <v>101.10451702260745</v>
      </c>
      <c r="Q53" s="77">
        <v>29.86</v>
      </c>
      <c r="R53" s="80">
        <v>38.999999999999993</v>
      </c>
      <c r="S53" s="80">
        <v>0</v>
      </c>
      <c r="T53" s="78">
        <f>SUMPRODUCT(LTA!F53:AJ53,LTA!F$101:AJ$101,LTA!F$103:AJ$103)</f>
        <v>335.61</v>
      </c>
      <c r="U53" s="78">
        <f>SUMPRODUCT(LTA!F53:AJ53,LTA!F$102:AJ$102,LTA!F$103:AJ$103)</f>
        <v>107.17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151.26999999999998</v>
      </c>
      <c r="AB53" s="117">
        <f>-STOA!N53</f>
        <v>0</v>
      </c>
      <c r="AC53">
        <f t="shared" si="0"/>
        <v>17.663135620775702</v>
      </c>
      <c r="AD53">
        <f t="shared" si="1"/>
        <v>1808.7123352631017</v>
      </c>
      <c r="AE53">
        <f>'IDT-1'!B53</f>
        <v>0</v>
      </c>
      <c r="AF53" s="26"/>
      <c r="AG53">
        <f t="shared" si="2"/>
        <v>1808.7123352631017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-90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49.276428708870498</v>
      </c>
      <c r="F54">
        <f>GT_Spot!P54</f>
        <v>0</v>
      </c>
      <c r="G54">
        <f>PPCL_NG!P54</f>
        <v>36.78</v>
      </c>
      <c r="H54">
        <f>PPCL_Spot!P54</f>
        <v>9.6999999999999993</v>
      </c>
      <c r="I54">
        <f>Bawana_NG!P54</f>
        <v>93.39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976.23293843731494</v>
      </c>
      <c r="P54" s="77">
        <v>101.10451702260745</v>
      </c>
      <c r="Q54" s="77">
        <v>29.86</v>
      </c>
      <c r="R54" s="80">
        <v>38.999999999999993</v>
      </c>
      <c r="S54" s="80">
        <v>0</v>
      </c>
      <c r="T54" s="78">
        <f>SUMPRODUCT(LTA!F54:AJ54,LTA!F$101:AJ$101,LTA!F$103:AJ$103)</f>
        <v>336.15999999999997</v>
      </c>
      <c r="U54" s="78">
        <f>SUMPRODUCT(LTA!F54:AJ54,LTA!F$102:AJ$102,LTA!F$103:AJ$103)</f>
        <v>108.2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151.26999999999998</v>
      </c>
      <c r="AB54" s="117">
        <f>-STOA!N54</f>
        <v>0</v>
      </c>
      <c r="AC54">
        <f t="shared" si="0"/>
        <v>17.498623449450513</v>
      </c>
      <c r="AD54">
        <f t="shared" si="1"/>
        <v>1856.4752607193425</v>
      </c>
      <c r="AE54">
        <f>'IDT-1'!B54</f>
        <v>0</v>
      </c>
      <c r="AF54" s="26"/>
      <c r="AG54">
        <f t="shared" si="2"/>
        <v>1856.4752607193425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35.912189859762677</v>
      </c>
      <c r="F55">
        <f>GT_Spot!P55</f>
        <v>0</v>
      </c>
      <c r="G55">
        <f>PPCL_NG!P55</f>
        <v>36.78</v>
      </c>
      <c r="H55">
        <f>PPCL_Spot!P55</f>
        <v>9.6999999999999993</v>
      </c>
      <c r="I55">
        <f>Bawana_NG!P55</f>
        <v>74.999999999999986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881.28122212012363</v>
      </c>
      <c r="P55" s="77">
        <v>101.10451702260745</v>
      </c>
      <c r="Q55" s="77">
        <v>29.86</v>
      </c>
      <c r="R55" s="80">
        <v>38.999999999999993</v>
      </c>
      <c r="S55" s="80">
        <v>0</v>
      </c>
      <c r="T55" s="78">
        <f>SUMPRODUCT(LTA!F55:AJ55,LTA!F$101:AJ$101,LTA!F$103:AJ$103)</f>
        <v>337.44</v>
      </c>
      <c r="U55" s="78">
        <f>SUMPRODUCT(LTA!F55:AJ55,LTA!F$102:AJ$102,LTA!F$103:AJ$103)</f>
        <v>109.25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151.26999999999998</v>
      </c>
      <c r="AB55" s="117">
        <f>-STOA!N55</f>
        <v>0</v>
      </c>
      <c r="AC55">
        <f t="shared" si="0"/>
        <v>16.05786807062146</v>
      </c>
      <c r="AD55">
        <f t="shared" si="1"/>
        <v>1772.5400609318722</v>
      </c>
      <c r="AE55">
        <f>'IDT-1'!B55</f>
        <v>0</v>
      </c>
      <c r="AF55" s="26"/>
      <c r="AG55">
        <f t="shared" si="2"/>
        <v>1772.5400609318722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35.912189859762677</v>
      </c>
      <c r="F56">
        <f>GT_Spot!P56</f>
        <v>0</v>
      </c>
      <c r="G56">
        <f>PPCL_NG!P56</f>
        <v>36.78</v>
      </c>
      <c r="H56">
        <f>PPCL_Spot!P56</f>
        <v>9.6999999999999993</v>
      </c>
      <c r="I56">
        <f>Bawana_NG!P56</f>
        <v>74.999999999999986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912.42564785422599</v>
      </c>
      <c r="P56" s="77">
        <v>101.10451702260745</v>
      </c>
      <c r="Q56" s="77">
        <v>29.86</v>
      </c>
      <c r="R56" s="80">
        <v>38.999999999999993</v>
      </c>
      <c r="S56" s="80">
        <v>0</v>
      </c>
      <c r="T56" s="78">
        <f>SUMPRODUCT(LTA!F56:AJ56,LTA!F$101:AJ$101,LTA!F$103:AJ$103)</f>
        <v>336.98</v>
      </c>
      <c r="U56" s="78">
        <f>SUMPRODUCT(LTA!F56:AJ56,LTA!F$102:AJ$102,LTA!F$103:AJ$103)</f>
        <v>110.16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151.26999999999998</v>
      </c>
      <c r="AB56" s="117">
        <f>-STOA!N56</f>
        <v>0</v>
      </c>
      <c r="AC56">
        <f t="shared" si="0"/>
        <v>16.309264634514975</v>
      </c>
      <c r="AD56">
        <f t="shared" si="1"/>
        <v>1806.8830901020813</v>
      </c>
      <c r="AE56">
        <f>'IDT-1'!B56</f>
        <v>0</v>
      </c>
      <c r="AF56" s="26"/>
      <c r="AG56">
        <f t="shared" si="2"/>
        <v>1806.8830901020813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35.912189859762677</v>
      </c>
      <c r="F57">
        <f>GT_Spot!P57</f>
        <v>0</v>
      </c>
      <c r="G57">
        <f>PPCL_NG!P57</f>
        <v>36.78</v>
      </c>
      <c r="H57">
        <f>PPCL_Spot!P57</f>
        <v>12.93</v>
      </c>
      <c r="I57">
        <f>Bawana_NG!P57</f>
        <v>93.39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1004.5018485751025</v>
      </c>
      <c r="P57" s="77">
        <v>101.10451702260745</v>
      </c>
      <c r="Q57" s="77">
        <v>29.86</v>
      </c>
      <c r="R57" s="80">
        <v>38.999999999999993</v>
      </c>
      <c r="S57" s="80">
        <v>0</v>
      </c>
      <c r="T57" s="78">
        <f>SUMPRODUCT(LTA!F57:AJ57,LTA!F$101:AJ$101,LTA!F$103:AJ$103)</f>
        <v>335.71999999999997</v>
      </c>
      <c r="U57" s="78">
        <f>SUMPRODUCT(LTA!F57:AJ57,LTA!F$102:AJ$102,LTA!F$103:AJ$103)</f>
        <v>109.86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151.26999999999998</v>
      </c>
      <c r="AB57" s="117">
        <f>-STOA!N57</f>
        <v>0</v>
      </c>
      <c r="AC57">
        <f t="shared" si="0"/>
        <v>18.0329477852009</v>
      </c>
      <c r="AD57">
        <f t="shared" si="1"/>
        <v>1834.2956076722717</v>
      </c>
      <c r="AE57">
        <f>'IDT-1'!B57</f>
        <v>0</v>
      </c>
      <c r="AF57" s="26"/>
      <c r="AG57">
        <f t="shared" si="2"/>
        <v>1834.2956076722717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35.912189859762677</v>
      </c>
      <c r="F58">
        <f>GT_Spot!P58</f>
        <v>0</v>
      </c>
      <c r="G58">
        <f>PPCL_NG!P58</f>
        <v>36.78</v>
      </c>
      <c r="H58">
        <f>PPCL_Spot!P58</f>
        <v>9.6999999999999993</v>
      </c>
      <c r="I58">
        <f>Bawana_NG!P58</f>
        <v>93.39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1004.5136472504105</v>
      </c>
      <c r="P58" s="77">
        <v>101.10451702260745</v>
      </c>
      <c r="Q58" s="77">
        <v>29.86</v>
      </c>
      <c r="R58" s="80">
        <v>38.999999999999993</v>
      </c>
      <c r="S58" s="80">
        <v>0</v>
      </c>
      <c r="T58" s="78">
        <f>SUMPRODUCT(LTA!F58:AJ58,LTA!F$101:AJ$101,LTA!F$103:AJ$103)</f>
        <v>332.69</v>
      </c>
      <c r="U58" s="78">
        <f>SUMPRODUCT(LTA!F58:AJ58,LTA!F$102:AJ$102,LTA!F$103:AJ$103)</f>
        <v>108.33000000000001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149.87</v>
      </c>
      <c r="AB58" s="117">
        <f>-STOA!N58</f>
        <v>0</v>
      </c>
      <c r="AC58">
        <f t="shared" si="0"/>
        <v>17.668079532833364</v>
      </c>
      <c r="AD58">
        <f t="shared" si="1"/>
        <v>1857.4822745999472</v>
      </c>
      <c r="AE58">
        <f>'IDT-1'!B58</f>
        <v>0</v>
      </c>
      <c r="AF58" s="26"/>
      <c r="AG58">
        <f t="shared" si="2"/>
        <v>1857.4822745999472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-66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35.912189859762677</v>
      </c>
      <c r="F59">
        <f>GT_Spot!P59</f>
        <v>0</v>
      </c>
      <c r="G59">
        <f>PPCL_NG!P59</f>
        <v>36.78</v>
      </c>
      <c r="H59">
        <f>PPCL_Spot!P59</f>
        <v>11.79</v>
      </c>
      <c r="I59">
        <f>Bawana_NG!P59</f>
        <v>93.39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1011.3763059742598</v>
      </c>
      <c r="P59" s="77">
        <v>101.10451702260745</v>
      </c>
      <c r="Q59" s="77">
        <v>29.86</v>
      </c>
      <c r="R59" s="80">
        <v>38.999999999999993</v>
      </c>
      <c r="S59" s="80">
        <v>0</v>
      </c>
      <c r="T59" s="78">
        <f>SUMPRODUCT(LTA!F59:AJ59,LTA!F$101:AJ$101,LTA!F$103:AJ$103)</f>
        <v>331.45000000000005</v>
      </c>
      <c r="U59" s="78">
        <f>SUMPRODUCT(LTA!F59:AJ59,LTA!F$102:AJ$102,LTA!F$103:AJ$103)</f>
        <v>110.74000000000001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294.89</v>
      </c>
      <c r="AB59" s="117">
        <f>-STOA!N59</f>
        <v>0</v>
      </c>
      <c r="AC59">
        <f t="shared" si="0"/>
        <v>20.101817576899442</v>
      </c>
      <c r="AD59">
        <f t="shared" si="1"/>
        <v>1889.8411952797305</v>
      </c>
      <c r="AE59">
        <f>'IDT-1'!B59</f>
        <v>0</v>
      </c>
      <c r="AF59" s="26"/>
      <c r="AG59">
        <f t="shared" si="2"/>
        <v>1889.8411952797305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-186.35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35.912189859762677</v>
      </c>
      <c r="F60">
        <f>GT_Spot!P60</f>
        <v>0</v>
      </c>
      <c r="G60">
        <f>PPCL_NG!P60</f>
        <v>36.78</v>
      </c>
      <c r="H60">
        <f>PPCL_Spot!P60</f>
        <v>6.4635364635364638</v>
      </c>
      <c r="I60">
        <f>Bawana_NG!P60</f>
        <v>93.39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1023.81772591266</v>
      </c>
      <c r="P60" s="77">
        <v>101.10451702260745</v>
      </c>
      <c r="Q60" s="77">
        <v>29.86</v>
      </c>
      <c r="R60" s="80">
        <v>38.999999999999993</v>
      </c>
      <c r="S60" s="80">
        <v>0</v>
      </c>
      <c r="T60" s="78">
        <f>SUMPRODUCT(LTA!F60:AJ60,LTA!F$101:AJ$101,LTA!F$103:AJ$103)</f>
        <v>328.34000000000003</v>
      </c>
      <c r="U60" s="78">
        <f>SUMPRODUCT(LTA!F60:AJ60,LTA!F$102:AJ$102,LTA!F$103:AJ$103)</f>
        <v>112.19999999999999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294.18999999999994</v>
      </c>
      <c r="AB60" s="117">
        <f>-STOA!N60</f>
        <v>0</v>
      </c>
      <c r="AC60">
        <f t="shared" si="0"/>
        <v>19.983854116561748</v>
      </c>
      <c r="AD60">
        <f t="shared" si="1"/>
        <v>1912.7341151420048</v>
      </c>
      <c r="AE60">
        <f>'IDT-1'!B60</f>
        <v>0</v>
      </c>
      <c r="AF60" s="26"/>
      <c r="AG60">
        <f t="shared" si="2"/>
        <v>1912.7341151420048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-168.34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35.912189859762677</v>
      </c>
      <c r="F61">
        <f>GT_Spot!P61</f>
        <v>0</v>
      </c>
      <c r="G61">
        <f>PPCL_NG!P61</f>
        <v>36.78</v>
      </c>
      <c r="H61">
        <f>PPCL_Spot!P61</f>
        <v>6.4635364635364638</v>
      </c>
      <c r="I61">
        <f>Bawana_NG!P61</f>
        <v>93.39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1031.0764515882597</v>
      </c>
      <c r="P61" s="77">
        <v>101.10451702260745</v>
      </c>
      <c r="Q61" s="77">
        <v>29.86</v>
      </c>
      <c r="R61" s="80">
        <v>38.999999999999993</v>
      </c>
      <c r="S61" s="80">
        <v>0</v>
      </c>
      <c r="T61" s="78">
        <f>SUMPRODUCT(LTA!F61:AJ61,LTA!F$101:AJ$101,LTA!F$103:AJ$103)</f>
        <v>327.03000000000003</v>
      </c>
      <c r="U61" s="78">
        <f>SUMPRODUCT(LTA!F61:AJ61,LTA!F$102:AJ$102,LTA!F$103:AJ$103)</f>
        <v>115.53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292.78999999999996</v>
      </c>
      <c r="AB61" s="117">
        <f>-STOA!N61</f>
        <v>0</v>
      </c>
      <c r="AC61">
        <f t="shared" si="0"/>
        <v>20.156705869415823</v>
      </c>
      <c r="AD61">
        <f t="shared" si="1"/>
        <v>1908.7799890647507</v>
      </c>
      <c r="AE61">
        <f>'IDT-1'!B61</f>
        <v>0</v>
      </c>
      <c r="AF61" s="26"/>
      <c r="AG61">
        <f t="shared" si="2"/>
        <v>1908.7799890647507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-180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37.483633474576273</v>
      </c>
      <c r="F62">
        <f>GT_Spot!P62</f>
        <v>0</v>
      </c>
      <c r="G62">
        <f>PPCL_NG!P62</f>
        <v>36.78</v>
      </c>
      <c r="H62">
        <f>PPCL_Spot!P62</f>
        <v>6.4635364635364638</v>
      </c>
      <c r="I62">
        <f>Bawana_NG!P62</f>
        <v>93.39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1043.3281745130598</v>
      </c>
      <c r="P62" s="77">
        <v>101.10451702260745</v>
      </c>
      <c r="Q62" s="77">
        <v>29.86</v>
      </c>
      <c r="R62" s="80">
        <v>38.999999999999993</v>
      </c>
      <c r="S62" s="80">
        <v>0</v>
      </c>
      <c r="T62" s="78">
        <f>SUMPRODUCT(LTA!F62:AJ62,LTA!F$101:AJ$101,LTA!F$103:AJ$103)</f>
        <v>322.36</v>
      </c>
      <c r="U62" s="78">
        <f>SUMPRODUCT(LTA!F62:AJ62,LTA!F$102:AJ$102,LTA!F$103:AJ$103)</f>
        <v>118.47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293.48999999999995</v>
      </c>
      <c r="AB62" s="117">
        <f>-STOA!N62</f>
        <v>0</v>
      </c>
      <c r="AC62">
        <f t="shared" si="0"/>
        <v>19.923038761598807</v>
      </c>
      <c r="AD62">
        <f t="shared" si="1"/>
        <v>1960.8068227121814</v>
      </c>
      <c r="AE62">
        <f>'IDT-1'!B62</f>
        <v>0</v>
      </c>
      <c r="AF62" s="26"/>
      <c r="AG62">
        <f t="shared" si="2"/>
        <v>1960.8068227121814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37.483633474576273</v>
      </c>
      <c r="F63">
        <f>GT_Spot!P63</f>
        <v>0</v>
      </c>
      <c r="G63">
        <f>PPCL_NG!P63</f>
        <v>36.78</v>
      </c>
      <c r="H63">
        <f>PPCL_Spot!P63</f>
        <v>6.4635364635364638</v>
      </c>
      <c r="I63">
        <f>Bawana_NG!P63</f>
        <v>93.39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1051.7548750898598</v>
      </c>
      <c r="P63" s="77">
        <v>101.10451702260745</v>
      </c>
      <c r="Q63" s="77">
        <v>29.86</v>
      </c>
      <c r="R63" s="80">
        <v>38.999999999999993</v>
      </c>
      <c r="S63" s="80">
        <v>0</v>
      </c>
      <c r="T63" s="78">
        <f>SUMPRODUCT(LTA!F63:AJ63,LTA!F$101:AJ$101,LTA!F$103:AJ$103)</f>
        <v>317.92</v>
      </c>
      <c r="U63" s="78">
        <f>SUMPRODUCT(LTA!F63:AJ63,LTA!F$102:AJ$102,LTA!F$103:AJ$103)</f>
        <v>119.72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290.68999999999994</v>
      </c>
      <c r="AB63" s="117">
        <f>-STOA!N63</f>
        <v>0</v>
      </c>
      <c r="AC63">
        <f t="shared" si="0"/>
        <v>20.201947424818307</v>
      </c>
      <c r="AD63">
        <f t="shared" si="1"/>
        <v>1933.9646146257617</v>
      </c>
      <c r="AE63">
        <f>'IDT-1'!B63</f>
        <v>0</v>
      </c>
      <c r="AF63" s="26"/>
      <c r="AG63">
        <f t="shared" si="2"/>
        <v>1933.9646146257617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-170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37.483633474576273</v>
      </c>
      <c r="F64">
        <f>GT_Spot!P64</f>
        <v>0</v>
      </c>
      <c r="G64">
        <f>PPCL_NG!P64</f>
        <v>36.78</v>
      </c>
      <c r="H64">
        <f>PPCL_Spot!P64</f>
        <v>7.86</v>
      </c>
      <c r="I64">
        <f>Bawana_NG!P64</f>
        <v>93.39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1054.0116200228949</v>
      </c>
      <c r="P64" s="77">
        <v>101.10451702260745</v>
      </c>
      <c r="Q64" s="77">
        <v>29.86</v>
      </c>
      <c r="R64" s="80">
        <v>38.999999999999993</v>
      </c>
      <c r="S64" s="80">
        <v>0</v>
      </c>
      <c r="T64" s="78">
        <f>SUMPRODUCT(LTA!F64:AJ64,LTA!F$101:AJ$101,LTA!F$103:AJ$103)</f>
        <v>303.90999999999997</v>
      </c>
      <c r="U64" s="78">
        <f>SUMPRODUCT(LTA!F64:AJ64,LTA!F$102:AJ$102,LTA!F$103:AJ$103)</f>
        <v>121.89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288.58999999999997</v>
      </c>
      <c r="AB64" s="117">
        <f>-STOA!N64</f>
        <v>0</v>
      </c>
      <c r="AC64">
        <f t="shared" si="0"/>
        <v>19.578736008018179</v>
      </c>
      <c r="AD64">
        <f t="shared" si="1"/>
        <v>1984.3010345120604</v>
      </c>
      <c r="AE64">
        <f>'IDT-1'!B64</f>
        <v>0</v>
      </c>
      <c r="AF64" s="26"/>
      <c r="AG64">
        <f t="shared" si="2"/>
        <v>1984.3010345120604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37.483633474576273</v>
      </c>
      <c r="F65">
        <f>GT_Spot!P65</f>
        <v>0</v>
      </c>
      <c r="G65">
        <f>PPCL_NG!P65</f>
        <v>36.78</v>
      </c>
      <c r="H65">
        <f>PPCL_Spot!P65</f>
        <v>7.86</v>
      </c>
      <c r="I65">
        <f>Bawana_NG!P65</f>
        <v>93.39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1048.7711577351402</v>
      </c>
      <c r="P65" s="77">
        <v>101.10451702260745</v>
      </c>
      <c r="Q65" s="77">
        <v>29.86</v>
      </c>
      <c r="R65" s="80">
        <v>38.999999999999993</v>
      </c>
      <c r="S65" s="80">
        <v>0</v>
      </c>
      <c r="T65" s="78">
        <f>SUMPRODUCT(LTA!F65:AJ65,LTA!F$101:AJ$101,LTA!F$103:AJ$103)</f>
        <v>284.49</v>
      </c>
      <c r="U65" s="78">
        <f>SUMPRODUCT(LTA!F65:AJ65,LTA!F$102:AJ$102,LTA!F$103:AJ$103)</f>
        <v>123.69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320.21999999999997</v>
      </c>
      <c r="AB65" s="117">
        <f>-STOA!N65</f>
        <v>0</v>
      </c>
      <c r="AC65">
        <f t="shared" si="0"/>
        <v>19.87750600283993</v>
      </c>
      <c r="AD65">
        <f t="shared" si="1"/>
        <v>1967.8118022294836</v>
      </c>
      <c r="AE65">
        <f>'IDT-1'!B65</f>
        <v>18.105</v>
      </c>
      <c r="AF65" s="26"/>
      <c r="AG65">
        <f t="shared" si="2"/>
        <v>1985.9168022294837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-134.96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37.483633474576273</v>
      </c>
      <c r="F66">
        <f>GT_Spot!P66</f>
        <v>0</v>
      </c>
      <c r="G66">
        <f>PPCL_NG!P66</f>
        <v>36.78</v>
      </c>
      <c r="H66">
        <f>PPCL_Spot!P66</f>
        <v>7.86</v>
      </c>
      <c r="I66">
        <f>Bawana_NG!P66</f>
        <v>93.39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1041.5809939471403</v>
      </c>
      <c r="P66" s="77">
        <v>101.10451702260745</v>
      </c>
      <c r="Q66" s="77">
        <v>29.86</v>
      </c>
      <c r="R66" s="80">
        <v>38.999999999999993</v>
      </c>
      <c r="S66" s="80">
        <v>0</v>
      </c>
      <c r="T66" s="78">
        <f>SUMPRODUCT(LTA!F66:AJ66,LTA!F$101:AJ$101,LTA!F$103:AJ$103)</f>
        <v>265.53000000000003</v>
      </c>
      <c r="U66" s="78">
        <f>SUMPRODUCT(LTA!F66:AJ66,LTA!F$102:AJ$102,LTA!F$103:AJ$103)</f>
        <v>123.3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318.82</v>
      </c>
      <c r="AB66" s="117">
        <f>-STOA!N66</f>
        <v>0</v>
      </c>
      <c r="AC66">
        <f t="shared" si="0"/>
        <v>19.219332319374782</v>
      </c>
      <c r="AD66">
        <f t="shared" si="1"/>
        <v>1986.9698121249492</v>
      </c>
      <c r="AE66">
        <f>'IDT-1'!B66</f>
        <v>6.3440000000000003</v>
      </c>
      <c r="AF66" s="26"/>
      <c r="AG66">
        <f t="shared" si="2"/>
        <v>1993.3138121249492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-88.52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37.483633474576273</v>
      </c>
      <c r="F67">
        <f>GT_Spot!P67</f>
        <v>0</v>
      </c>
      <c r="G67">
        <f>PPCL_NG!P67</f>
        <v>36.78</v>
      </c>
      <c r="H67">
        <f>PPCL_Spot!P67</f>
        <v>7.43</v>
      </c>
      <c r="I67">
        <f>Bawana_NG!P67</f>
        <v>93.39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1025.4623058005814</v>
      </c>
      <c r="P67" s="77">
        <v>101.10451702260745</v>
      </c>
      <c r="Q67" s="77">
        <v>29.86</v>
      </c>
      <c r="R67" s="80">
        <v>38.999999999999993</v>
      </c>
      <c r="S67" s="80">
        <v>0</v>
      </c>
      <c r="T67" s="78">
        <f>SUMPRODUCT(LTA!F67:AJ67,LTA!F$101:AJ$101,LTA!F$103:AJ$103)</f>
        <v>242.88</v>
      </c>
      <c r="U67" s="78">
        <f>SUMPRODUCT(LTA!F67:AJ67,LTA!F$102:AJ$102,LTA!F$103:AJ$103)</f>
        <v>123.11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45.66</v>
      </c>
      <c r="Z67" s="75">
        <f>IEX!N67</f>
        <v>0</v>
      </c>
      <c r="AA67" s="117">
        <f>STOA!H67</f>
        <v>255.70999999999998</v>
      </c>
      <c r="AB67" s="117">
        <f>-STOA!N67</f>
        <v>0</v>
      </c>
      <c r="AC67">
        <f t="shared" si="0"/>
        <v>18.162759611869085</v>
      </c>
      <c r="AD67">
        <f t="shared" si="1"/>
        <v>1993.8576966858961</v>
      </c>
      <c r="AE67">
        <f>'IDT-1'!B67</f>
        <v>0</v>
      </c>
      <c r="AF67" s="26"/>
      <c r="AG67">
        <f t="shared" si="2"/>
        <v>1993.8576966858961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-25.85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36.300776836158192</v>
      </c>
      <c r="F68">
        <f>GT_Spot!P68</f>
        <v>0</v>
      </c>
      <c r="G68">
        <f>PPCL_NG!P68</f>
        <v>36.78</v>
      </c>
      <c r="H68">
        <f>PPCL_Spot!P68</f>
        <v>7.86</v>
      </c>
      <c r="I68">
        <f>Bawana_NG!P68</f>
        <v>93.39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1025.4141352229813</v>
      </c>
      <c r="P68" s="77">
        <v>101.10451702260745</v>
      </c>
      <c r="Q68" s="77">
        <v>29.86</v>
      </c>
      <c r="R68" s="80">
        <v>38.999999999999993</v>
      </c>
      <c r="S68" s="80">
        <v>0</v>
      </c>
      <c r="T68" s="78">
        <f>SUMPRODUCT(LTA!F68:AJ68,LTA!F$101:AJ$101,LTA!F$103:AJ$103)</f>
        <v>218.28000000000003</v>
      </c>
      <c r="U68" s="78">
        <f>SUMPRODUCT(LTA!F68:AJ68,LTA!F$102:AJ$102,LTA!F$103:AJ$103)</f>
        <v>122.76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71.89</v>
      </c>
      <c r="Z68" s="75">
        <f>IEX!N68</f>
        <v>0</v>
      </c>
      <c r="AA68" s="117">
        <f>STOA!H68</f>
        <v>254.30999999999997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18.17178935848596</v>
      </c>
      <c r="AD68">
        <f t="shared" ref="AD68:AD98" si="4">SUM(B68:AB68,AI68:AR68)-AC68</f>
        <v>1990.997639723261</v>
      </c>
      <c r="AE68">
        <f>'IDT-1'!B68</f>
        <v>0</v>
      </c>
      <c r="AF68" s="26"/>
      <c r="AG68">
        <f t="shared" ref="AG68:AG98" si="5">SUM(AD68:AF68)</f>
        <v>1990.997639723261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-27.78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36.300776836158192</v>
      </c>
      <c r="F69">
        <f>GT_Spot!P69</f>
        <v>0</v>
      </c>
      <c r="G69">
        <f>PPCL_NG!P69</f>
        <v>36.78</v>
      </c>
      <c r="H69">
        <f>PPCL_Spot!P69</f>
        <v>11.79</v>
      </c>
      <c r="I69">
        <f>Bawana_NG!P69</f>
        <v>93.39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1055.8391510229685</v>
      </c>
      <c r="P69" s="77">
        <v>118.74548307341192</v>
      </c>
      <c r="Q69" s="77">
        <v>29.86</v>
      </c>
      <c r="R69" s="80">
        <v>33.11</v>
      </c>
      <c r="S69" s="80">
        <v>0</v>
      </c>
      <c r="T69" s="78">
        <f>SUMPRODUCT(LTA!F69:AJ69,LTA!F$101:AJ$101,LTA!F$103:AJ$103)</f>
        <v>193.4</v>
      </c>
      <c r="U69" s="78">
        <f>SUMPRODUCT(LTA!F69:AJ69,LTA!F$102:AJ$102,LTA!F$103:AJ$103)</f>
        <v>124.75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102.01</v>
      </c>
      <c r="Z69" s="75">
        <f>IEX!N69</f>
        <v>0</v>
      </c>
      <c r="AA69" s="117">
        <f>STOA!H69</f>
        <v>252.90999999999997</v>
      </c>
      <c r="AB69" s="117">
        <f>-STOA!N69</f>
        <v>0</v>
      </c>
      <c r="AC69">
        <f t="shared" si="3"/>
        <v>18.880077007651053</v>
      </c>
      <c r="AD69">
        <f t="shared" si="4"/>
        <v>2013.9253339248874</v>
      </c>
      <c r="AE69">
        <f>'IDT-1'!B69</f>
        <v>0</v>
      </c>
      <c r="AF69" s="26"/>
      <c r="AG69">
        <f t="shared" si="5"/>
        <v>2013.9253339248874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-56.08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36.300776836158192</v>
      </c>
      <c r="F70">
        <f>GT_Spot!P70</f>
        <v>0</v>
      </c>
      <c r="G70">
        <f>PPCL_NG!P70</f>
        <v>36.78</v>
      </c>
      <c r="H70">
        <f>PPCL_Spot!P70</f>
        <v>7.86</v>
      </c>
      <c r="I70">
        <f>Bawana_NG!P70</f>
        <v>93.39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1062.3878809077812</v>
      </c>
      <c r="P70" s="77">
        <v>118.74548307341192</v>
      </c>
      <c r="Q70" s="77">
        <v>29.86</v>
      </c>
      <c r="R70" s="80">
        <v>28.27</v>
      </c>
      <c r="S70" s="80">
        <v>0</v>
      </c>
      <c r="T70" s="78">
        <f>SUMPRODUCT(LTA!F70:AJ70,LTA!F$101:AJ$101,LTA!F$103:AJ$103)</f>
        <v>168.03</v>
      </c>
      <c r="U70" s="78">
        <f>SUMPRODUCT(LTA!F70:AJ70,LTA!F$102:AJ$102,LTA!F$103:AJ$103)</f>
        <v>117.33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130.19</v>
      </c>
      <c r="Z70" s="75">
        <f>IEX!N70</f>
        <v>0</v>
      </c>
      <c r="AA70" s="117">
        <f>STOA!H70</f>
        <v>250.10999999999999</v>
      </c>
      <c r="AB70" s="117">
        <f>-STOA!N70</f>
        <v>0</v>
      </c>
      <c r="AC70">
        <f t="shared" si="3"/>
        <v>18.637646285843214</v>
      </c>
      <c r="AD70">
        <f t="shared" si="4"/>
        <v>2022.296494531508</v>
      </c>
      <c r="AE70">
        <f>'IDT-1'!B70</f>
        <v>0</v>
      </c>
      <c r="AF70" s="26"/>
      <c r="AG70">
        <f t="shared" si="5"/>
        <v>2022.296494531508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-38.32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36.300776836158192</v>
      </c>
      <c r="F71">
        <f>GT_Spot!P71</f>
        <v>0</v>
      </c>
      <c r="G71">
        <f>PPCL_NG!P71</f>
        <v>36.78</v>
      </c>
      <c r="H71">
        <f>PPCL_Spot!P71</f>
        <v>7.9300000000000015</v>
      </c>
      <c r="I71">
        <f>Bawana_NG!P71</f>
        <v>94.946108766034172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1058.6493267644316</v>
      </c>
      <c r="P71" s="77">
        <v>118.74548307341192</v>
      </c>
      <c r="Q71" s="77">
        <v>29.86</v>
      </c>
      <c r="R71" s="80">
        <v>24.404200378722674</v>
      </c>
      <c r="S71" s="80">
        <v>0</v>
      </c>
      <c r="T71" s="78">
        <f>SUMPRODUCT(LTA!F71:AJ71,LTA!F$101:AJ$101,LTA!F$103:AJ$103)</f>
        <v>140.26999999999998</v>
      </c>
      <c r="U71" s="78">
        <f>SUMPRODUCT(LTA!F71:AJ71,LTA!F$102:AJ$102,LTA!F$103:AJ$103)</f>
        <v>116.14999999999999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354.72</v>
      </c>
      <c r="AB71" s="117">
        <f>-STOA!N71</f>
        <v>0</v>
      </c>
      <c r="AC71">
        <f t="shared" si="3"/>
        <v>18.208958259314841</v>
      </c>
      <c r="AD71">
        <f t="shared" si="4"/>
        <v>1950.5469375594437</v>
      </c>
      <c r="AE71">
        <f>'IDT-1'!B71</f>
        <v>0</v>
      </c>
      <c r="AF71" s="26"/>
      <c r="AG71">
        <f t="shared" si="5"/>
        <v>1950.5469375594437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37.483633474576273</v>
      </c>
      <c r="F72">
        <f>GT_Spot!P72</f>
        <v>0</v>
      </c>
      <c r="G72">
        <f>PPCL_NG!P72</f>
        <v>101.36000000000001</v>
      </c>
      <c r="H72">
        <f>PPCL_Spot!P72</f>
        <v>7.44</v>
      </c>
      <c r="I72">
        <f>Bawana_NG!P72</f>
        <v>94.946108766034172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1062.5246575940316</v>
      </c>
      <c r="P72" s="77">
        <v>118.74548307341192</v>
      </c>
      <c r="Q72" s="77">
        <v>29.86</v>
      </c>
      <c r="R72" s="80">
        <v>22.299999999999997</v>
      </c>
      <c r="S72" s="80">
        <v>0</v>
      </c>
      <c r="T72" s="78">
        <f>SUMPRODUCT(LTA!F72:AJ72,LTA!F$101:AJ$101,LTA!F$103:AJ$103)</f>
        <v>113.66</v>
      </c>
      <c r="U72" s="78">
        <f>SUMPRODUCT(LTA!F72:AJ72,LTA!F$102:AJ$102,LTA!F$103:AJ$103)</f>
        <v>114.73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351.92</v>
      </c>
      <c r="AB72" s="117">
        <f>-STOA!N72</f>
        <v>0</v>
      </c>
      <c r="AC72">
        <f t="shared" si="3"/>
        <v>18.32033706805738</v>
      </c>
      <c r="AD72">
        <f t="shared" si="4"/>
        <v>2009.9995458399965</v>
      </c>
      <c r="AE72">
        <f>'IDT-1'!B72</f>
        <v>0</v>
      </c>
      <c r="AF72" s="26"/>
      <c r="AG72">
        <f t="shared" si="5"/>
        <v>2009.9995458399965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-26.65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37.483633474576273</v>
      </c>
      <c r="F73">
        <f>GT_Spot!P73</f>
        <v>0</v>
      </c>
      <c r="G73">
        <f>PPCL_NG!P73</f>
        <v>36.78</v>
      </c>
      <c r="H73">
        <f>PPCL_Spot!P73</f>
        <v>107.01</v>
      </c>
      <c r="I73">
        <f>Bawana_NG!P73</f>
        <v>94.946108766034172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1039.0117791602843</v>
      </c>
      <c r="P73" s="77">
        <v>118.74548307341192</v>
      </c>
      <c r="Q73" s="77">
        <v>29.86</v>
      </c>
      <c r="R73" s="80">
        <v>14.46</v>
      </c>
      <c r="S73" s="80">
        <v>0</v>
      </c>
      <c r="T73" s="78">
        <f>SUMPRODUCT(LTA!F73:AJ73,LTA!F$101:AJ$101,LTA!F$103:AJ$103)</f>
        <v>84.32</v>
      </c>
      <c r="U73" s="78">
        <f>SUMPRODUCT(LTA!F73:AJ73,LTA!F$102:AJ$102,LTA!F$103:AJ$103)</f>
        <v>114.6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15.54</v>
      </c>
      <c r="Z73" s="75">
        <f>IEX!N73</f>
        <v>0</v>
      </c>
      <c r="AA73" s="117">
        <f>STOA!H73</f>
        <v>349.12</v>
      </c>
      <c r="AB73" s="117">
        <f>-STOA!N73</f>
        <v>0</v>
      </c>
      <c r="AC73">
        <f t="shared" si="3"/>
        <v>18.120141639373898</v>
      </c>
      <c r="AD73">
        <f t="shared" si="4"/>
        <v>2040.9868628349325</v>
      </c>
      <c r="AE73">
        <f>'IDT-1'!B73</f>
        <v>0</v>
      </c>
      <c r="AF73" s="26"/>
      <c r="AG73">
        <f t="shared" si="5"/>
        <v>2040.9868628349325</v>
      </c>
      <c r="AI73" s="75">
        <f>PXIL!H73</f>
        <v>0</v>
      </c>
      <c r="AJ73" s="75">
        <f>PXIL!N73</f>
        <v>0</v>
      </c>
      <c r="AK73" s="75">
        <f>RTM_IEX!H73</f>
        <v>17.23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37.483633474576273</v>
      </c>
      <c r="F74">
        <f>GT_Spot!P74</f>
        <v>0</v>
      </c>
      <c r="G74">
        <f>PPCL_NG!P74</f>
        <v>36.78</v>
      </c>
      <c r="H74">
        <f>PPCL_Spot!P74</f>
        <v>111.99999999999997</v>
      </c>
      <c r="I74">
        <f>Bawana_NG!P74</f>
        <v>94.946108766034172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1038.5491298330842</v>
      </c>
      <c r="P74" s="77">
        <v>118.74548307341192</v>
      </c>
      <c r="Q74" s="77">
        <v>29.86</v>
      </c>
      <c r="R74" s="80">
        <v>5.15</v>
      </c>
      <c r="S74" s="80">
        <v>0</v>
      </c>
      <c r="T74" s="78">
        <f>SUMPRODUCT(LTA!F74:AJ74,LTA!F$101:AJ$101,LTA!F$103:AJ$103)</f>
        <v>61.730000000000004</v>
      </c>
      <c r="U74" s="78">
        <f>SUMPRODUCT(LTA!F74:AJ74,LTA!F$102:AJ$102,LTA!F$103:AJ$103)</f>
        <v>111.72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348.42</v>
      </c>
      <c r="AB74" s="117">
        <f>-STOA!N74</f>
        <v>0</v>
      </c>
      <c r="AC74">
        <f t="shared" si="3"/>
        <v>17.93655032529454</v>
      </c>
      <c r="AD74">
        <f t="shared" si="4"/>
        <v>2020.3078048218119</v>
      </c>
      <c r="AE74">
        <f>'IDT-1'!B74</f>
        <v>0</v>
      </c>
      <c r="AF74" s="26"/>
      <c r="AG74">
        <f t="shared" si="5"/>
        <v>2020.3078048218119</v>
      </c>
      <c r="AI74" s="75">
        <f>PXIL!H74</f>
        <v>0</v>
      </c>
      <c r="AJ74" s="75">
        <f>PXIL!N74</f>
        <v>0</v>
      </c>
      <c r="AK74" s="75">
        <f>RTM_IEX!H74</f>
        <v>42.86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37.683368644067798</v>
      </c>
      <c r="F75">
        <f>GT_Spot!P75</f>
        <v>0</v>
      </c>
      <c r="G75">
        <f>PPCL_NG!P75</f>
        <v>36.78</v>
      </c>
      <c r="H75">
        <f>PPCL_Spot!P75</f>
        <v>111.99999999999997</v>
      </c>
      <c r="I75">
        <f>Bawana_NG!P75</f>
        <v>94.946108766034172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1040.2369220537296</v>
      </c>
      <c r="P75" s="77">
        <v>118.74548307341192</v>
      </c>
      <c r="Q75" s="77">
        <v>29.86</v>
      </c>
      <c r="R75" s="80">
        <v>0</v>
      </c>
      <c r="S75" s="80">
        <v>0</v>
      </c>
      <c r="T75" s="78">
        <f>SUMPRODUCT(LTA!F75:AJ75,LTA!F$101:AJ$101,LTA!F$103:AJ$103)</f>
        <v>41.92</v>
      </c>
      <c r="U75" s="78">
        <f>SUMPRODUCT(LTA!F75:AJ75,LTA!F$102:AJ$102,LTA!F$103:AJ$103)</f>
        <v>108.66999999999999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373.00999999999993</v>
      </c>
      <c r="AB75" s="117">
        <f>-STOA!N75</f>
        <v>0</v>
      </c>
      <c r="AC75">
        <f t="shared" si="3"/>
        <v>18.247268640581176</v>
      </c>
      <c r="AD75">
        <f t="shared" si="4"/>
        <v>1896.6046138966624</v>
      </c>
      <c r="AE75">
        <f>'IDT-1'!B75</f>
        <v>0</v>
      </c>
      <c r="AF75" s="26"/>
      <c r="AG75">
        <f t="shared" si="5"/>
        <v>1896.6046138966624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37.683368644067798</v>
      </c>
      <c r="F76">
        <f>GT_Spot!P76</f>
        <v>0</v>
      </c>
      <c r="G76">
        <f>PPCL_NG!P76</f>
        <v>36.78</v>
      </c>
      <c r="H76">
        <f>PPCL_Spot!P76</f>
        <v>111.99999999999997</v>
      </c>
      <c r="I76">
        <f>Bawana_NG!P76</f>
        <v>94.946108766034172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1054.4024093489297</v>
      </c>
      <c r="P76" s="77">
        <v>118.74548307341192</v>
      </c>
      <c r="Q76" s="77">
        <v>29.86</v>
      </c>
      <c r="R76" s="80">
        <v>0</v>
      </c>
      <c r="S76" s="80">
        <v>0</v>
      </c>
      <c r="T76" s="78">
        <f>SUMPRODUCT(LTA!F76:AJ76,LTA!F$101:AJ$101,LTA!F$103:AJ$103)</f>
        <v>25.17</v>
      </c>
      <c r="U76" s="78">
        <f>SUMPRODUCT(LTA!F76:AJ76,LTA!F$102:AJ$102,LTA!F$103:AJ$103)</f>
        <v>123.13000000000001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371.60999999999996</v>
      </c>
      <c r="AB76" s="117">
        <f>-STOA!N76</f>
        <v>0</v>
      </c>
      <c r="AC76">
        <f t="shared" si="3"/>
        <v>18.401599821434303</v>
      </c>
      <c r="AD76">
        <f t="shared" si="4"/>
        <v>1899.9257700110093</v>
      </c>
      <c r="AE76">
        <f>'IDT-1'!B76</f>
        <v>5.2619999999999996</v>
      </c>
      <c r="AF76" s="26"/>
      <c r="AG76">
        <f t="shared" si="5"/>
        <v>1905.1877700110092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37.683368644067798</v>
      </c>
      <c r="F77">
        <f>GT_Spot!P77</f>
        <v>0</v>
      </c>
      <c r="G77">
        <f>PPCL_NG!P77</f>
        <v>36.78</v>
      </c>
      <c r="H77">
        <f>PPCL_Spot!P77</f>
        <v>111.99999999999997</v>
      </c>
      <c r="I77">
        <f>Bawana_NG!P77</f>
        <v>94.946108766034172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1071.4194792600317</v>
      </c>
      <c r="P77" s="77">
        <v>118.74548307341192</v>
      </c>
      <c r="Q77" s="77">
        <v>29.86</v>
      </c>
      <c r="R77" s="80">
        <v>0</v>
      </c>
      <c r="S77" s="80">
        <v>0</v>
      </c>
      <c r="T77" s="78">
        <f>SUMPRODUCT(LTA!F77:AJ77,LTA!F$101:AJ$101,LTA!F$103:AJ$103)</f>
        <v>13.870000000000001</v>
      </c>
      <c r="U77" s="78">
        <f>SUMPRODUCT(LTA!F77:AJ77,LTA!F$102:AJ$102,LTA!F$103:AJ$103)</f>
        <v>125.16999999999999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370.21</v>
      </c>
      <c r="AB77" s="117">
        <f>-STOA!N77</f>
        <v>0</v>
      </c>
      <c r="AC77">
        <f t="shared" si="3"/>
        <v>19.203304748516409</v>
      </c>
      <c r="AD77">
        <f t="shared" si="4"/>
        <v>1821.4811349950292</v>
      </c>
      <c r="AE77">
        <f>'IDT-1'!B77</f>
        <v>5.5590000000000002</v>
      </c>
      <c r="AF77" s="26"/>
      <c r="AG77">
        <f t="shared" si="5"/>
        <v>1827.0401349950291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-170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37.683368644067798</v>
      </c>
      <c r="F78">
        <f>GT_Spot!P78</f>
        <v>0</v>
      </c>
      <c r="G78">
        <f>PPCL_NG!P78</f>
        <v>36.78</v>
      </c>
      <c r="H78">
        <f>PPCL_Spot!P78</f>
        <v>111.99999999999997</v>
      </c>
      <c r="I78">
        <f>Bawana_NG!P78</f>
        <v>94.946108766034172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1080.6701595648317</v>
      </c>
      <c r="P78" s="77">
        <v>118.74548307341192</v>
      </c>
      <c r="Q78" s="77">
        <v>29.86</v>
      </c>
      <c r="R78" s="80">
        <v>0</v>
      </c>
      <c r="S78" s="80">
        <v>0</v>
      </c>
      <c r="T78" s="78">
        <f>SUMPRODUCT(LTA!F78:AJ78,LTA!F$101:AJ$101,LTA!F$103:AJ$103)</f>
        <v>5.09</v>
      </c>
      <c r="U78" s="78">
        <f>SUMPRODUCT(LTA!F78:AJ78,LTA!F$102:AJ$102,LTA!F$103:AJ$103)</f>
        <v>121.63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368.80999999999995</v>
      </c>
      <c r="AB78" s="117">
        <f>-STOA!N78</f>
        <v>0</v>
      </c>
      <c r="AC78">
        <f t="shared" si="3"/>
        <v>18.94202154714376</v>
      </c>
      <c r="AD78">
        <f t="shared" si="4"/>
        <v>1842.2730985012017</v>
      </c>
      <c r="AE78">
        <f>'IDT-1'!B78</f>
        <v>16.015999999999998</v>
      </c>
      <c r="AF78" s="26"/>
      <c r="AG78">
        <f t="shared" si="5"/>
        <v>1858.2890985012018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37.683368644067798</v>
      </c>
      <c r="F79">
        <f>GT_Spot!P79</f>
        <v>0</v>
      </c>
      <c r="G79">
        <f>PPCL_NG!P79</f>
        <v>36.78</v>
      </c>
      <c r="H79">
        <f>PPCL_Spot!P79</f>
        <v>107.69</v>
      </c>
      <c r="I79">
        <f>Bawana_NG!P79</f>
        <v>94.946108766034172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1157.0783297616313</v>
      </c>
      <c r="P79" s="77">
        <v>118.74548307341192</v>
      </c>
      <c r="Q79" s="77">
        <v>29.86</v>
      </c>
      <c r="R79" s="80">
        <v>0</v>
      </c>
      <c r="S79" s="80">
        <v>0</v>
      </c>
      <c r="T79" s="78">
        <f>SUMPRODUCT(LTA!F79:AJ79,LTA!F$101:AJ$101,LTA!F$103:AJ$103)</f>
        <v>0.79</v>
      </c>
      <c r="U79" s="78">
        <f>SUMPRODUCT(LTA!F79:AJ79,LTA!F$102:AJ$102,LTA!F$103:AJ$103)</f>
        <v>119.11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339.32</v>
      </c>
      <c r="AB79" s="117">
        <f>-STOA!N79</f>
        <v>0</v>
      </c>
      <c r="AC79">
        <f t="shared" si="3"/>
        <v>19.887304498951462</v>
      </c>
      <c r="AD79">
        <f t="shared" si="4"/>
        <v>1806.1159857461932</v>
      </c>
      <c r="AE79">
        <f>'IDT-1'!B79</f>
        <v>32.817999999999998</v>
      </c>
      <c r="AF79" s="26"/>
      <c r="AG79">
        <f t="shared" si="5"/>
        <v>1838.9339857461932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-216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37.683368644067798</v>
      </c>
      <c r="F80">
        <f>GT_Spot!P80</f>
        <v>0</v>
      </c>
      <c r="G80">
        <f>PPCL_NG!P80</f>
        <v>36.78</v>
      </c>
      <c r="H80">
        <f>PPCL_Spot!P80</f>
        <v>111.99999999999997</v>
      </c>
      <c r="I80">
        <f>Bawana_NG!P80</f>
        <v>94.946108766034172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1164.2462497128777</v>
      </c>
      <c r="P80" s="77">
        <v>118.74548307341192</v>
      </c>
      <c r="Q80" s="77">
        <v>29.86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109.42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338.96999999999997</v>
      </c>
      <c r="AB80" s="117">
        <f>-STOA!N80</f>
        <v>0</v>
      </c>
      <c r="AC80">
        <f t="shared" si="3"/>
        <v>19.546759221156819</v>
      </c>
      <c r="AD80">
        <f t="shared" si="4"/>
        <v>1846.1044509752346</v>
      </c>
      <c r="AE80">
        <f>'IDT-1'!B80</f>
        <v>35.755000000000003</v>
      </c>
      <c r="AF80" s="26"/>
      <c r="AG80">
        <f t="shared" si="5"/>
        <v>1881.8594509752347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-177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37.683368644067798</v>
      </c>
      <c r="F81">
        <f>GT_Spot!P81</f>
        <v>0</v>
      </c>
      <c r="G81">
        <f>PPCL_NG!P81</f>
        <v>36.78</v>
      </c>
      <c r="H81">
        <f>PPCL_Spot!P81</f>
        <v>111.99999999999997</v>
      </c>
      <c r="I81">
        <f>Bawana_NG!P81</f>
        <v>94.946108766034172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1164.3443542625857</v>
      </c>
      <c r="P81" s="77">
        <v>118.74548307341192</v>
      </c>
      <c r="Q81" s="77">
        <v>29.86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106.86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338.96999999999997</v>
      </c>
      <c r="AB81" s="117">
        <f>-STOA!N81</f>
        <v>0</v>
      </c>
      <c r="AC81">
        <f t="shared" si="3"/>
        <v>20.119929085181333</v>
      </c>
      <c r="AD81">
        <f t="shared" si="4"/>
        <v>1776.069385660918</v>
      </c>
      <c r="AE81">
        <f>'IDT-1'!B81</f>
        <v>38.521000000000001</v>
      </c>
      <c r="AF81" s="26"/>
      <c r="AG81">
        <f t="shared" si="5"/>
        <v>1814.5903856609179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-244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37.683368644067798</v>
      </c>
      <c r="F82">
        <f>GT_Spot!P82</f>
        <v>0</v>
      </c>
      <c r="G82">
        <f>PPCL_NG!P82</f>
        <v>36.78</v>
      </c>
      <c r="H82">
        <f>PPCL_Spot!P82</f>
        <v>111.99999999999997</v>
      </c>
      <c r="I82">
        <f>Bawana_NG!P82</f>
        <v>94.946108766034172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1164.397542700186</v>
      </c>
      <c r="P82" s="77">
        <v>118.74548307341192</v>
      </c>
      <c r="Q82" s="77">
        <v>29.86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104.51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338.96999999999997</v>
      </c>
      <c r="AB82" s="117">
        <f>-STOA!N82</f>
        <v>0</v>
      </c>
      <c r="AC82">
        <f t="shared" si="3"/>
        <v>19.806738935199771</v>
      </c>
      <c r="AD82">
        <f t="shared" si="4"/>
        <v>1807.0857642485</v>
      </c>
      <c r="AE82">
        <f>'IDT-1'!B82</f>
        <v>47.073999999999998</v>
      </c>
      <c r="AF82" s="26"/>
      <c r="AG82">
        <f t="shared" si="5"/>
        <v>1854.1597642485001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-211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37.683368644067798</v>
      </c>
      <c r="F83">
        <f>GT_Spot!P83</f>
        <v>0</v>
      </c>
      <c r="G83">
        <f>PPCL_NG!P83</f>
        <v>36.78</v>
      </c>
      <c r="H83">
        <f>PPCL_Spot!P83</f>
        <v>105.18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1164.4272736272312</v>
      </c>
      <c r="P83" s="77">
        <v>118.74548307341192</v>
      </c>
      <c r="Q83" s="77">
        <v>29.86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101.64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338.96999999999997</v>
      </c>
      <c r="AB83" s="117">
        <f>-STOA!N83</f>
        <v>0</v>
      </c>
      <c r="AC83">
        <f t="shared" si="3"/>
        <v>19.682134045083497</v>
      </c>
      <c r="AD83">
        <f t="shared" si="4"/>
        <v>1805.1039912996273</v>
      </c>
      <c r="AE83">
        <f>'IDT-1'!B83</f>
        <v>54.851999999999997</v>
      </c>
      <c r="AF83" s="26"/>
      <c r="AG83">
        <f t="shared" si="5"/>
        <v>1859.9559912996274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-205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37.46</v>
      </c>
      <c r="F84">
        <f>GT_Spot!P84</f>
        <v>0</v>
      </c>
      <c r="G84">
        <f>PPCL_NG!P84</f>
        <v>36.78</v>
      </c>
      <c r="H84">
        <f>PPCL_Spot!P84</f>
        <v>105.18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1157.4294495192312</v>
      </c>
      <c r="P84" s="77">
        <v>118.74548307341192</v>
      </c>
      <c r="Q84" s="77">
        <v>29.86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99.72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338.96999999999997</v>
      </c>
      <c r="AB84" s="117">
        <f>-STOA!N84</f>
        <v>0</v>
      </c>
      <c r="AC84">
        <f t="shared" si="3"/>
        <v>19.495154018598956</v>
      </c>
      <c r="AD84">
        <f t="shared" si="4"/>
        <v>1808.1497785740441</v>
      </c>
      <c r="AE84">
        <f>'IDT-1'!B84</f>
        <v>66.786000000000001</v>
      </c>
      <c r="AF84" s="26"/>
      <c r="AG84">
        <f t="shared" si="5"/>
        <v>1874.9357785740442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-193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37.46</v>
      </c>
      <c r="F85">
        <f>GT_Spot!P85</f>
        <v>0</v>
      </c>
      <c r="G85">
        <f>PPCL_NG!P85</f>
        <v>36.78</v>
      </c>
      <c r="H85">
        <f>PPCL_Spot!P85</f>
        <v>101.37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1121.0825139960316</v>
      </c>
      <c r="P85" s="77">
        <v>118.74548307341192</v>
      </c>
      <c r="Q85" s="77">
        <v>29.86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97.28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338.96999999999997</v>
      </c>
      <c r="AB85" s="117">
        <f>-STOA!N85</f>
        <v>0</v>
      </c>
      <c r="AC85">
        <f t="shared" si="3"/>
        <v>19.360010429094075</v>
      </c>
      <c r="AD85">
        <f t="shared" si="4"/>
        <v>1738.6879866403494</v>
      </c>
      <c r="AE85">
        <f>'IDT-1'!B85</f>
        <v>72.108999999999995</v>
      </c>
      <c r="AF85" s="26"/>
      <c r="AG85">
        <f t="shared" si="5"/>
        <v>1810.7969866403494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-220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37.46</v>
      </c>
      <c r="F86">
        <f>GT_Spot!P86</f>
        <v>0</v>
      </c>
      <c r="G86">
        <f>PPCL_NG!P86</f>
        <v>36.78</v>
      </c>
      <c r="H86">
        <f>PPCL_Spot!P86</f>
        <v>105.18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1117.7149276313858</v>
      </c>
      <c r="P86" s="77">
        <v>118.74548307341192</v>
      </c>
      <c r="Q86" s="77">
        <v>29.86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103.77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338.96999999999997</v>
      </c>
      <c r="AB86" s="117">
        <f>-STOA!N86</f>
        <v>0</v>
      </c>
      <c r="AC86">
        <f t="shared" si="3"/>
        <v>19.092524950763966</v>
      </c>
      <c r="AD86">
        <f t="shared" si="4"/>
        <v>1782.8878857540335</v>
      </c>
      <c r="AE86">
        <f>'IDT-1'!B86</f>
        <v>90.575000000000003</v>
      </c>
      <c r="AF86" s="26"/>
      <c r="AG86">
        <f t="shared" si="5"/>
        <v>1873.4628857540336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37.46</v>
      </c>
      <c r="F87">
        <f>GT_Spot!P87</f>
        <v>0</v>
      </c>
      <c r="G87">
        <f>PPCL_NG!P87</f>
        <v>36.78</v>
      </c>
      <c r="H87">
        <f>PPCL_Spot!P87</f>
        <v>105.18</v>
      </c>
      <c r="I87">
        <f>Bawana_NG!P87</f>
        <v>96.499999999999986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1092.5957089029862</v>
      </c>
      <c r="P87" s="77">
        <v>118.74548307341192</v>
      </c>
      <c r="Q87" s="77">
        <v>29.86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99.5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338.96999999999997</v>
      </c>
      <c r="AB87" s="117">
        <f>-STOA!N87</f>
        <v>0</v>
      </c>
      <c r="AC87">
        <f t="shared" si="3"/>
        <v>18.603068510376968</v>
      </c>
      <c r="AD87">
        <f t="shared" si="4"/>
        <v>1779.9881234660211</v>
      </c>
      <c r="AE87">
        <f>'IDT-1'!B87</f>
        <v>97.311000000000007</v>
      </c>
      <c r="AF87" s="26"/>
      <c r="AG87">
        <f t="shared" si="5"/>
        <v>1877.299123466021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-157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37.46</v>
      </c>
      <c r="F88">
        <f>GT_Spot!P88</f>
        <v>0</v>
      </c>
      <c r="G88">
        <f>PPCL_NG!P88</f>
        <v>36.78</v>
      </c>
      <c r="H88">
        <f>PPCL_Spot!P88</f>
        <v>120</v>
      </c>
      <c r="I88">
        <f>Bawana_NG!P88</f>
        <v>96.499999999999986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1091.748800860586</v>
      </c>
      <c r="P88" s="77">
        <v>118.74548307341192</v>
      </c>
      <c r="Q88" s="77">
        <v>29.86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97.01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368.10999999999996</v>
      </c>
      <c r="AB88" s="117">
        <f>-STOA!N88</f>
        <v>0</v>
      </c>
      <c r="AC88">
        <f t="shared" si="3"/>
        <v>18.942795464559456</v>
      </c>
      <c r="AD88">
        <f t="shared" si="4"/>
        <v>1822.2714884694383</v>
      </c>
      <c r="AE88">
        <f>'IDT-1'!B88</f>
        <v>99.105000000000004</v>
      </c>
      <c r="AF88" s="26"/>
      <c r="AG88">
        <f t="shared" si="5"/>
        <v>1921.3764884694383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-155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37.46</v>
      </c>
      <c r="F89">
        <f>GT_Spot!P89</f>
        <v>0</v>
      </c>
      <c r="G89">
        <f>PPCL_NG!P89</f>
        <v>36.78</v>
      </c>
      <c r="H89">
        <f>PPCL_Spot!P89</f>
        <v>120</v>
      </c>
      <c r="I89">
        <f>Bawana_NG!P89</f>
        <v>96.499999999999986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1081.250062487786</v>
      </c>
      <c r="P89" s="77">
        <v>118.74548307341192</v>
      </c>
      <c r="Q89" s="77">
        <v>29.86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96.14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368.10999999999996</v>
      </c>
      <c r="AB89" s="117">
        <f>-STOA!N89</f>
        <v>0</v>
      </c>
      <c r="AC89">
        <f t="shared" si="3"/>
        <v>18.443234828380028</v>
      </c>
      <c r="AD89">
        <f t="shared" si="4"/>
        <v>1856.4023107328176</v>
      </c>
      <c r="AE89">
        <f>'IDT-1'!B89</f>
        <v>86.417000000000002</v>
      </c>
      <c r="AF89" s="26"/>
      <c r="AG89">
        <f t="shared" si="5"/>
        <v>1942.8193107328175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37.46</v>
      </c>
      <c r="F90">
        <f>GT_Spot!P90</f>
        <v>0</v>
      </c>
      <c r="G90">
        <f>PPCL_NG!P90</f>
        <v>36.78</v>
      </c>
      <c r="H90">
        <f>PPCL_Spot!P90</f>
        <v>120</v>
      </c>
      <c r="I90">
        <f>Bawana_NG!P90</f>
        <v>96.499999999999986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1080.8080841085862</v>
      </c>
      <c r="P90" s="77">
        <v>118.74548307341192</v>
      </c>
      <c r="Q90" s="77">
        <v>29.86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93.45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25.64</v>
      </c>
      <c r="Z90" s="75">
        <f>IEX!N90</f>
        <v>0</v>
      </c>
      <c r="AA90" s="117">
        <f>STOA!H90</f>
        <v>368.10999999999996</v>
      </c>
      <c r="AB90" s="117">
        <f>-STOA!N90</f>
        <v>0</v>
      </c>
      <c r="AC90">
        <f t="shared" si="3"/>
        <v>18.934283626875512</v>
      </c>
      <c r="AD90">
        <f t="shared" si="4"/>
        <v>1845.4192835551225</v>
      </c>
      <c r="AE90">
        <f>'IDT-1'!B90</f>
        <v>66.311999999999998</v>
      </c>
      <c r="AF90" s="26"/>
      <c r="AG90">
        <f t="shared" si="5"/>
        <v>1911.7312835551224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-143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37.46</v>
      </c>
      <c r="F91">
        <f>GT_Spot!P91</f>
        <v>0</v>
      </c>
      <c r="G91">
        <f>PPCL_NG!P91</f>
        <v>36.78</v>
      </c>
      <c r="H91">
        <f>PPCL_Spot!P91</f>
        <v>120</v>
      </c>
      <c r="I91">
        <f>Bawana_NG!P91</f>
        <v>98.06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1107.2131188113858</v>
      </c>
      <c r="P91" s="77">
        <v>118.74548307341192</v>
      </c>
      <c r="Q91" s="77">
        <v>29.86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90.75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48.58</v>
      </c>
      <c r="Z91" s="75">
        <f>IEX!N91</f>
        <v>0</v>
      </c>
      <c r="AA91" s="117">
        <f>STOA!H91</f>
        <v>368.10999999999996</v>
      </c>
      <c r="AB91" s="117">
        <f>-STOA!N91</f>
        <v>0</v>
      </c>
      <c r="AC91">
        <f t="shared" si="3"/>
        <v>18.90570342862819</v>
      </c>
      <c r="AD91">
        <f t="shared" si="4"/>
        <v>1944.6528984561694</v>
      </c>
      <c r="AE91">
        <f>'IDT-1'!B91</f>
        <v>53.399000000000001</v>
      </c>
      <c r="AF91" s="26"/>
      <c r="AG91">
        <f t="shared" si="5"/>
        <v>1998.0518984561695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38.29</v>
      </c>
      <c r="F92">
        <f>GT_Spot!P92</f>
        <v>0</v>
      </c>
      <c r="G92">
        <f>PPCL_NG!P92</f>
        <v>36.78</v>
      </c>
      <c r="H92">
        <f>PPCL_Spot!P92</f>
        <v>120</v>
      </c>
      <c r="I92">
        <f>Bawana_NG!P92</f>
        <v>98.06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1107.2541392129858</v>
      </c>
      <c r="P92" s="77">
        <v>118.74548307341192</v>
      </c>
      <c r="Q92" s="77">
        <v>29.86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88.11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72.36</v>
      </c>
      <c r="Z92" s="75">
        <f>IEX!N92</f>
        <v>0</v>
      </c>
      <c r="AA92" s="117">
        <f>STOA!H92</f>
        <v>368.10999999999996</v>
      </c>
      <c r="AB92" s="117">
        <f>-STOA!N92</f>
        <v>0</v>
      </c>
      <c r="AC92">
        <f t="shared" si="3"/>
        <v>19.019497260462504</v>
      </c>
      <c r="AD92">
        <f t="shared" si="4"/>
        <v>1975.5501250259347</v>
      </c>
      <c r="AE92">
        <f>'IDT-1'!B92</f>
        <v>39.406999999999996</v>
      </c>
      <c r="AF92" s="26"/>
      <c r="AG92">
        <f t="shared" si="5"/>
        <v>2014.9571250259346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38.29</v>
      </c>
      <c r="F93">
        <f>GT_Spot!P93</f>
        <v>0</v>
      </c>
      <c r="G93">
        <f>PPCL_NG!P93</f>
        <v>36.78</v>
      </c>
      <c r="H93">
        <f>PPCL_Spot!P93</f>
        <v>120</v>
      </c>
      <c r="I93">
        <f>Bawana_NG!P93</f>
        <v>98.06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1107.7243692056406</v>
      </c>
      <c r="P93" s="77">
        <v>118.74548307341192</v>
      </c>
      <c r="Q93" s="77">
        <v>29.86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84.74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78.02</v>
      </c>
      <c r="Z93" s="75">
        <f>IEX!N93</f>
        <v>0</v>
      </c>
      <c r="AA93" s="117">
        <f>STOA!H93</f>
        <v>368.10999999999996</v>
      </c>
      <c r="AB93" s="117">
        <f>-STOA!N93</f>
        <v>0</v>
      </c>
      <c r="AC93">
        <f t="shared" si="3"/>
        <v>18.901737244042749</v>
      </c>
      <c r="AD93">
        <f t="shared" si="4"/>
        <v>1994.4281150350096</v>
      </c>
      <c r="AE93">
        <f>'IDT-1'!B93</f>
        <v>35.073999999999998</v>
      </c>
      <c r="AF93" s="26"/>
      <c r="AG93">
        <f t="shared" si="5"/>
        <v>2029.5021150350096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38.29</v>
      </c>
      <c r="F94">
        <f>GT_Spot!P94</f>
        <v>0</v>
      </c>
      <c r="G94">
        <f>PPCL_NG!P94</f>
        <v>36.78</v>
      </c>
      <c r="H94">
        <f>PPCL_Spot!P94</f>
        <v>120</v>
      </c>
      <c r="I94">
        <f>Bawana_NG!P94</f>
        <v>98.06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1107.5598936368406</v>
      </c>
      <c r="P94" s="77">
        <v>118.74548307341192</v>
      </c>
      <c r="Q94" s="77">
        <v>29.86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84.05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78.91</v>
      </c>
      <c r="Z94" s="75">
        <f>IEX!N94</f>
        <v>0</v>
      </c>
      <c r="AA94" s="117">
        <f>STOA!H94</f>
        <v>378.79999999999995</v>
      </c>
      <c r="AB94" s="117">
        <f>-STOA!N94</f>
        <v>0</v>
      </c>
      <c r="AC94">
        <f t="shared" si="3"/>
        <v>19.404515725058292</v>
      </c>
      <c r="AD94">
        <f t="shared" si="4"/>
        <v>1958.6508609851942</v>
      </c>
      <c r="AE94">
        <f>'IDT-1'!B94</f>
        <v>28.126999999999999</v>
      </c>
      <c r="AF94" s="26"/>
      <c r="AG94">
        <f t="shared" si="5"/>
        <v>1986.7778609851941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38.29</v>
      </c>
      <c r="F95">
        <f>GT_Spot!P95</f>
        <v>0</v>
      </c>
      <c r="G95">
        <f>PPCL_NG!P95</f>
        <v>36.78</v>
      </c>
      <c r="H95">
        <f>PPCL_Spot!P95</f>
        <v>120</v>
      </c>
      <c r="I95">
        <f>Bawana_NG!P95</f>
        <v>98.06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1080.5274845924878</v>
      </c>
      <c r="P95" s="77">
        <v>118.74548307341192</v>
      </c>
      <c r="Q95" s="77">
        <v>29.86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93.820000000000007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96.99</v>
      </c>
      <c r="Z95" s="75">
        <f>IEX!N95</f>
        <v>0</v>
      </c>
      <c r="AA95" s="117">
        <f>STOA!H95</f>
        <v>378.79999999999995</v>
      </c>
      <c r="AB95" s="117">
        <f>-STOA!N95</f>
        <v>0</v>
      </c>
      <c r="AC95">
        <f t="shared" si="3"/>
        <v>18.763607216347729</v>
      </c>
      <c r="AD95">
        <f t="shared" si="4"/>
        <v>2033.1093604495518</v>
      </c>
      <c r="AE95">
        <f>'IDT-1'!B95</f>
        <v>12.428000000000001</v>
      </c>
      <c r="AF95" s="26"/>
      <c r="AG95">
        <f t="shared" si="5"/>
        <v>2045.5373604495519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38.29</v>
      </c>
      <c r="F96">
        <f>GT_Spot!P96</f>
        <v>0</v>
      </c>
      <c r="G96">
        <f>PPCL_NG!P96</f>
        <v>36.78</v>
      </c>
      <c r="H96">
        <f>PPCL_Spot!P96</f>
        <v>120</v>
      </c>
      <c r="I96">
        <f>Bawana_NG!P96</f>
        <v>98.06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1065.4739085452877</v>
      </c>
      <c r="P96" s="77">
        <v>118.74548307341192</v>
      </c>
      <c r="Q96" s="77">
        <v>29.86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94.97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92.94</v>
      </c>
      <c r="Z96" s="75">
        <f>IEX!N96</f>
        <v>0</v>
      </c>
      <c r="AA96" s="117">
        <f>STOA!H96</f>
        <v>378.79999999999995</v>
      </c>
      <c r="AB96" s="117">
        <f>-STOA!N96</f>
        <v>0</v>
      </c>
      <c r="AC96">
        <f t="shared" si="3"/>
        <v>18.383662559077486</v>
      </c>
      <c r="AD96">
        <f t="shared" si="4"/>
        <v>2040.5357290596221</v>
      </c>
      <c r="AE96">
        <f>'IDT-1'!B96</f>
        <v>2.1429999999999998</v>
      </c>
      <c r="AF96" s="26"/>
      <c r="AG96">
        <f t="shared" si="5"/>
        <v>2042.6787290596221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38.29</v>
      </c>
      <c r="F97">
        <f>GT_Spot!P97</f>
        <v>0</v>
      </c>
      <c r="G97">
        <f>PPCL_NG!P97</f>
        <v>36.78</v>
      </c>
      <c r="H97">
        <f>PPCL_Spot!P97</f>
        <v>120</v>
      </c>
      <c r="I97">
        <f>Bawana_NG!P97</f>
        <v>98.06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1064.337250161288</v>
      </c>
      <c r="P97" s="77">
        <v>118.74548307341192</v>
      </c>
      <c r="Q97" s="77">
        <v>29.86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97.07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85.55</v>
      </c>
      <c r="Z97" s="75">
        <f>IEX!N97</f>
        <v>0</v>
      </c>
      <c r="AA97" s="117">
        <f>STOA!H97</f>
        <v>378.79999999999995</v>
      </c>
      <c r="AB97" s="117">
        <f>-STOA!N97</f>
        <v>0</v>
      </c>
      <c r="AC97">
        <f t="shared" si="3"/>
        <v>18.460279878131217</v>
      </c>
      <c r="AD97">
        <f t="shared" si="4"/>
        <v>2019.0324533565686</v>
      </c>
      <c r="AE97">
        <f>'IDT-1'!B97</f>
        <v>0</v>
      </c>
      <c r="AF97" s="26"/>
      <c r="AG97">
        <f t="shared" si="5"/>
        <v>2019.0324533565686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38.29</v>
      </c>
      <c r="F98">
        <f>GT_Spot!P98</f>
        <v>0</v>
      </c>
      <c r="G98">
        <f>PPCL_NG!P98</f>
        <v>36.78</v>
      </c>
      <c r="H98">
        <f>PPCL_Spot!P98</f>
        <v>120</v>
      </c>
      <c r="I98">
        <f>Bawana_NG!P98</f>
        <v>98.06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1058.7224527988878</v>
      </c>
      <c r="P98" s="77">
        <v>118.74548307341192</v>
      </c>
      <c r="Q98" s="77">
        <v>29.86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98.68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77.959999999999994</v>
      </c>
      <c r="Z98" s="75">
        <f>IEX!N98</f>
        <v>0</v>
      </c>
      <c r="AA98" s="117">
        <f>STOA!H98</f>
        <v>378.79999999999995</v>
      </c>
      <c r="AB98" s="117">
        <f>-STOA!N98</f>
        <v>0</v>
      </c>
      <c r="AC98">
        <f t="shared" si="3"/>
        <v>18.455905064086249</v>
      </c>
      <c r="AD98">
        <f t="shared" si="4"/>
        <v>1996.4420308082138</v>
      </c>
      <c r="AE98">
        <f>'IDT-1'!B98</f>
        <v>0</v>
      </c>
      <c r="AF98" s="26"/>
      <c r="AG98">
        <f t="shared" si="5"/>
        <v>1996.4420308082138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0.602775941340571</v>
      </c>
      <c r="F99">
        <f t="shared" si="6"/>
        <v>0</v>
      </c>
      <c r="G99">
        <f t="shared" si="6"/>
        <v>0.94056617647059026</v>
      </c>
      <c r="H99">
        <f t="shared" si="6"/>
        <v>1.5207805364635365</v>
      </c>
      <c r="I99">
        <f t="shared" si="6"/>
        <v>2.2438745762981016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24.626661871372029</v>
      </c>
      <c r="P99" s="77">
        <f t="shared" si="6"/>
        <v>2.5588156539236091</v>
      </c>
      <c r="Q99" s="77">
        <f t="shared" si="6"/>
        <v>0.71664000000000005</v>
      </c>
      <c r="R99" s="80">
        <f t="shared" si="6"/>
        <v>0.40534225292486931</v>
      </c>
      <c r="S99" s="80">
        <f t="shared" si="6"/>
        <v>0</v>
      </c>
      <c r="T99" s="78">
        <f t="shared" si="6"/>
        <v>2.6797225000000005</v>
      </c>
      <c r="U99" s="78">
        <f t="shared" si="6"/>
        <v>2.4112474999999995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0.29658499999999999</v>
      </c>
      <c r="Z99" s="75">
        <f t="shared" si="6"/>
        <v>0</v>
      </c>
      <c r="AA99" s="117">
        <f t="shared" si="6"/>
        <v>5.619080000000003</v>
      </c>
      <c r="AB99" s="117">
        <f t="shared" si="6"/>
        <v>0</v>
      </c>
      <c r="AC99">
        <f t="shared" si="6"/>
        <v>0.41497001215357154</v>
      </c>
      <c r="AD99">
        <f t="shared" si="6"/>
        <v>41.787899496639739</v>
      </c>
      <c r="AE99">
        <f t="shared" si="6"/>
        <v>0.87681525000000016</v>
      </c>
      <c r="AG99">
        <f t="shared" si="6"/>
        <v>42.664714746639753</v>
      </c>
      <c r="AI99">
        <f t="shared" si="6"/>
        <v>0</v>
      </c>
      <c r="AJ99">
        <f t="shared" si="6"/>
        <v>0</v>
      </c>
      <c r="AK99">
        <f t="shared" si="6"/>
        <v>4.6239999999999996E-2</v>
      </c>
      <c r="AL99">
        <f t="shared" si="6"/>
        <v>-2.4654625000000001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44659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13.660776218001653</v>
      </c>
      <c r="F3">
        <f>GT_Spot!Q3</f>
        <v>0</v>
      </c>
      <c r="G3">
        <f>PPCL_NG!Q3</f>
        <v>20.891764705882352</v>
      </c>
      <c r="H3">
        <f>PPCL_Spot!Q3</f>
        <v>3.214</v>
      </c>
      <c r="I3">
        <f>Bawana_NG!Q3</f>
        <v>36.855000000000004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696.22776182324856</v>
      </c>
      <c r="P3" s="77">
        <v>58.462611920293099</v>
      </c>
      <c r="Q3" s="77">
        <v>17.27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115.00999999999999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30.6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9.8401296884599478</v>
      </c>
      <c r="AD3">
        <f>SUM(B3:AB3,AI3:AR3)-AC3</f>
        <v>937.60178497896572</v>
      </c>
      <c r="AE3">
        <f>'IDT-1'!C3</f>
        <v>31.64</v>
      </c>
      <c r="AF3" s="26"/>
      <c r="AG3">
        <f>SUM(AD3:AF3)</f>
        <v>969.24178497896571</v>
      </c>
      <c r="AI3" s="75">
        <f>PXIL!I3</f>
        <v>0</v>
      </c>
      <c r="AJ3" s="75">
        <f>PXIL!O3</f>
        <v>0</v>
      </c>
      <c r="AK3" s="75">
        <f>RTM_IEX!I3</f>
        <v>4.55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35.700000000000003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13.660776218001653</v>
      </c>
      <c r="F4">
        <f>GT_Spot!Q4</f>
        <v>0</v>
      </c>
      <c r="G4">
        <f>PPCL_NG!Q4</f>
        <v>27.32</v>
      </c>
      <c r="H4">
        <f>PPCL_Spot!Q4</f>
        <v>0</v>
      </c>
      <c r="I4">
        <f>Bawana_NG!Q4</f>
        <v>49.14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696.22275599124862</v>
      </c>
      <c r="P4" s="77">
        <v>58.462611920293099</v>
      </c>
      <c r="Q4" s="77">
        <v>17.27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114.74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17.75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9.7651909077265842</v>
      </c>
      <c r="AD4">
        <f t="shared" ref="AD4:AD67" si="1">SUM(B4:AB4,AI4:AR4)-AC4</f>
        <v>929.16095322181673</v>
      </c>
      <c r="AE4">
        <f>'IDT-1'!C4</f>
        <v>39.146999999999998</v>
      </c>
      <c r="AF4" s="26"/>
      <c r="AG4">
        <f t="shared" ref="AG4:AG67" si="2">SUM(AD4:AF4)</f>
        <v>968.30795322181677</v>
      </c>
      <c r="AI4" s="75">
        <f>PXIL!I4</f>
        <v>0</v>
      </c>
      <c r="AJ4" s="75">
        <f>PXIL!O4</f>
        <v>0</v>
      </c>
      <c r="AK4" s="75">
        <f>RTM_IEX!I4</f>
        <v>4.33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25.03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13.660776218001653</v>
      </c>
      <c r="F5">
        <f>GT_Spot!Q5</f>
        <v>0</v>
      </c>
      <c r="G5">
        <f>PPCL_NG!Q5</f>
        <v>27.32</v>
      </c>
      <c r="H5">
        <f>PPCL_Spot!Q5</f>
        <v>0</v>
      </c>
      <c r="I5">
        <f>Bawana_NG!Q5</f>
        <v>49.14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696.06658723807629</v>
      </c>
      <c r="P5" s="77">
        <v>58.462611920293099</v>
      </c>
      <c r="Q5" s="77">
        <v>17.27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122.89999999999999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14.09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9.7766646226986698</v>
      </c>
      <c r="AD5">
        <f t="shared" si="1"/>
        <v>930.45331075367233</v>
      </c>
      <c r="AE5">
        <f>'IDT-1'!C5</f>
        <v>42.048999999999999</v>
      </c>
      <c r="AF5" s="26"/>
      <c r="AG5">
        <f t="shared" si="2"/>
        <v>972.5023107536723</v>
      </c>
      <c r="AI5" s="75">
        <f>PXIL!I5</f>
        <v>0</v>
      </c>
      <c r="AJ5" s="75">
        <f>PXIL!O5</f>
        <v>0</v>
      </c>
      <c r="AK5" s="75">
        <f>RTM_IEX!I5</f>
        <v>4.97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21.35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13.660776218001653</v>
      </c>
      <c r="F6">
        <f>GT_Spot!Q6</f>
        <v>0</v>
      </c>
      <c r="G6">
        <f>PPCL_NG!Q6</f>
        <v>27.32</v>
      </c>
      <c r="H6">
        <f>PPCL_Spot!Q6</f>
        <v>0</v>
      </c>
      <c r="I6">
        <f>Bawana_NG!Q6</f>
        <v>49.14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696.04063555007633</v>
      </c>
      <c r="P6" s="77">
        <v>58.462611920293099</v>
      </c>
      <c r="Q6" s="77">
        <v>17.27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123.53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7.39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9.655260247844268</v>
      </c>
      <c r="AD6">
        <f t="shared" si="1"/>
        <v>916.77876344052675</v>
      </c>
      <c r="AE6">
        <f>'IDT-1'!C6</f>
        <v>47.003999999999998</v>
      </c>
      <c r="AF6" s="26"/>
      <c r="AG6">
        <f t="shared" si="2"/>
        <v>963.78276344052676</v>
      </c>
      <c r="AI6" s="75">
        <f>PXIL!I6</f>
        <v>0</v>
      </c>
      <c r="AJ6" s="75">
        <f>PXIL!O6</f>
        <v>0</v>
      </c>
      <c r="AK6" s="75">
        <f>RTM_IEX!I6</f>
        <v>6.01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12.61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13.660776218001653</v>
      </c>
      <c r="F7">
        <f>GT_Spot!Q7</f>
        <v>0</v>
      </c>
      <c r="G7">
        <f>PPCL_NG!Q7</f>
        <v>21.46</v>
      </c>
      <c r="H7">
        <f>PPCL_Spot!Q7</f>
        <v>0</v>
      </c>
      <c r="I7">
        <f>Bawana_NG!Q7</f>
        <v>49.14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687.74699656643747</v>
      </c>
      <c r="P7" s="77">
        <v>58.462611920293099</v>
      </c>
      <c r="Q7" s="77">
        <v>17.27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123.49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9.3298042247882442</v>
      </c>
      <c r="AD7">
        <f t="shared" si="1"/>
        <v>880.1205804799439</v>
      </c>
      <c r="AE7">
        <f>'IDT-1'!C7</f>
        <v>50</v>
      </c>
      <c r="AF7" s="26"/>
      <c r="AG7">
        <f t="shared" si="2"/>
        <v>930.1205804799439</v>
      </c>
      <c r="AI7" s="75">
        <f>PXIL!I7</f>
        <v>0</v>
      </c>
      <c r="AJ7" s="75">
        <f>PXIL!O7</f>
        <v>0</v>
      </c>
      <c r="AK7" s="75">
        <f>RTM_IEX!I7</f>
        <v>3.22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13.660776218001653</v>
      </c>
      <c r="F8">
        <f>GT_Spot!Q8</f>
        <v>0</v>
      </c>
      <c r="G8">
        <f>PPCL_NG!Q8</f>
        <v>21.46</v>
      </c>
      <c r="H8">
        <f>PPCL_Spot!Q8</f>
        <v>0</v>
      </c>
      <c r="I8">
        <f>Bawana_NG!Q8</f>
        <v>49.14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680.96386532843758</v>
      </c>
      <c r="P8" s="77">
        <v>58.462611920293099</v>
      </c>
      <c r="Q8" s="77">
        <v>17.27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123.97999999999999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9.3049606698938465</v>
      </c>
      <c r="AD8">
        <f t="shared" si="1"/>
        <v>877.3222927968385</v>
      </c>
      <c r="AE8">
        <f>'IDT-1'!C8</f>
        <v>15</v>
      </c>
      <c r="AF8" s="26"/>
      <c r="AG8">
        <f t="shared" si="2"/>
        <v>892.3222927968385</v>
      </c>
      <c r="AI8" s="75">
        <f>PXIL!I8</f>
        <v>0</v>
      </c>
      <c r="AJ8" s="75">
        <f>PXIL!O8</f>
        <v>0</v>
      </c>
      <c r="AK8" s="75">
        <f>RTM_IEX!I8</f>
        <v>6.69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13.660776218001653</v>
      </c>
      <c r="F9">
        <f>GT_Spot!Q9</f>
        <v>0</v>
      </c>
      <c r="G9">
        <f>PPCL_NG!Q9</f>
        <v>21.46</v>
      </c>
      <c r="H9">
        <f>PPCL_Spot!Q9</f>
        <v>0</v>
      </c>
      <c r="I9">
        <f>Bawana_NG!Q9</f>
        <v>49.14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680.9715551784376</v>
      </c>
      <c r="P9" s="77">
        <v>58.462611920293099</v>
      </c>
      <c r="Q9" s="77">
        <v>17.27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124.86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9.3084603405738466</v>
      </c>
      <c r="AD9">
        <f t="shared" si="1"/>
        <v>877.71648297615843</v>
      </c>
      <c r="AE9">
        <f>'IDT-1'!C9</f>
        <v>0</v>
      </c>
      <c r="AF9" s="26"/>
      <c r="AG9">
        <f t="shared" si="2"/>
        <v>877.71648297615843</v>
      </c>
      <c r="AI9" s="75">
        <f>PXIL!I9</f>
        <v>0</v>
      </c>
      <c r="AJ9" s="75">
        <f>PXIL!O9</f>
        <v>0</v>
      </c>
      <c r="AK9" s="75">
        <f>RTM_IEX!I9</f>
        <v>6.2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13.660776218001653</v>
      </c>
      <c r="F10">
        <f>GT_Spot!Q10</f>
        <v>0</v>
      </c>
      <c r="G10">
        <f>PPCL_NG!Q10</f>
        <v>21.46</v>
      </c>
      <c r="H10">
        <f>PPCL_Spot!Q10</f>
        <v>0</v>
      </c>
      <c r="I10">
        <f>Bawana_NG!Q10</f>
        <v>49.14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680.98976469243757</v>
      </c>
      <c r="P10" s="77">
        <v>58.462611920293099</v>
      </c>
      <c r="Q10" s="77">
        <v>17.27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125.19999999999999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9.3052765842970455</v>
      </c>
      <c r="AD10">
        <f t="shared" si="1"/>
        <v>877.35787624643524</v>
      </c>
      <c r="AE10">
        <f>'IDT-1'!C10</f>
        <v>0</v>
      </c>
      <c r="AF10" s="26"/>
      <c r="AG10">
        <f t="shared" si="2"/>
        <v>877.35787624643524</v>
      </c>
      <c r="AI10" s="75">
        <f>PXIL!I10</f>
        <v>0</v>
      </c>
      <c r="AJ10" s="75">
        <f>PXIL!O10</f>
        <v>0</v>
      </c>
      <c r="AK10" s="75">
        <f>RTM_IEX!I10</f>
        <v>5.48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13.660776218001653</v>
      </c>
      <c r="F11">
        <f>GT_Spot!Q11</f>
        <v>0</v>
      </c>
      <c r="G11">
        <f>PPCL_NG!Q11</f>
        <v>20.89</v>
      </c>
      <c r="H11">
        <f>PPCL_Spot!Q11</f>
        <v>12.410000000000002</v>
      </c>
      <c r="I11">
        <f>Bawana_NG!Q11</f>
        <v>49.14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677.56703012094738</v>
      </c>
      <c r="P11" s="77">
        <v>58.462611920293099</v>
      </c>
      <c r="Q11" s="77">
        <v>17.27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125.24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9.3314765200679339</v>
      </c>
      <c r="AD11">
        <f t="shared" si="1"/>
        <v>880.3089417391742</v>
      </c>
      <c r="AE11">
        <f>'IDT-1'!C11</f>
        <v>0</v>
      </c>
      <c r="AF11" s="26"/>
      <c r="AG11">
        <f t="shared" si="2"/>
        <v>880.3089417391742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13.660776218001653</v>
      </c>
      <c r="F12">
        <f>GT_Spot!Q12</f>
        <v>0</v>
      </c>
      <c r="G12">
        <f>PPCL_NG!Q12</f>
        <v>20.89</v>
      </c>
      <c r="H12">
        <f>PPCL_Spot!Q12</f>
        <v>19.309999999999999</v>
      </c>
      <c r="I12">
        <f>Bawana_NG!Q12</f>
        <v>49.14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677.56289500094738</v>
      </c>
      <c r="P12" s="77">
        <v>58.462611920293099</v>
      </c>
      <c r="Q12" s="77">
        <v>17.27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125.5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</v>
      </c>
      <c r="AB12" s="117">
        <f>-STOA!O12</f>
        <v>-85</v>
      </c>
      <c r="AC12">
        <f t="shared" si="0"/>
        <v>9.3944481310119343</v>
      </c>
      <c r="AD12">
        <f t="shared" si="1"/>
        <v>887.40183500823014</v>
      </c>
      <c r="AE12">
        <f>'IDT-1'!C12</f>
        <v>0</v>
      </c>
      <c r="AF12" s="26"/>
      <c r="AG12">
        <f t="shared" si="2"/>
        <v>887.40183500823014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13.660776218001653</v>
      </c>
      <c r="F13">
        <f>GT_Spot!Q13</f>
        <v>0</v>
      </c>
      <c r="G13">
        <f>PPCL_NG!Q13</f>
        <v>20.89</v>
      </c>
      <c r="H13">
        <f>PPCL_Spot!Q13</f>
        <v>19.11</v>
      </c>
      <c r="I13">
        <f>Bawana_NG!Q13</f>
        <v>49.14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674.11628111694733</v>
      </c>
      <c r="P13" s="77">
        <v>58.462611920293099</v>
      </c>
      <c r="Q13" s="77">
        <v>17.27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125.77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</v>
      </c>
      <c r="AB13" s="117">
        <f>-STOA!O13</f>
        <v>-85</v>
      </c>
      <c r="AC13">
        <f t="shared" si="0"/>
        <v>9.3647339288327345</v>
      </c>
      <c r="AD13">
        <f t="shared" si="1"/>
        <v>884.05493532640935</v>
      </c>
      <c r="AE13">
        <f>'IDT-1'!C13</f>
        <v>-10</v>
      </c>
      <c r="AF13" s="26"/>
      <c r="AG13">
        <f t="shared" si="2"/>
        <v>874.05493532640935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13.660776218001653</v>
      </c>
      <c r="F14">
        <f>GT_Spot!Q14</f>
        <v>0</v>
      </c>
      <c r="G14">
        <f>PPCL_NG!Q14</f>
        <v>20.89</v>
      </c>
      <c r="H14">
        <f>PPCL_Spot!Q14</f>
        <v>19.309999999999999</v>
      </c>
      <c r="I14">
        <f>Bawana_NG!Q14</f>
        <v>49.14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674.14501004094745</v>
      </c>
      <c r="P14" s="77">
        <v>58.462611920293099</v>
      </c>
      <c r="Q14" s="77">
        <v>17.27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126.53999999999999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</v>
      </c>
      <c r="AB14" s="117">
        <f>-STOA!O14</f>
        <v>-85</v>
      </c>
      <c r="AC14">
        <f t="shared" si="0"/>
        <v>9.3735227433639317</v>
      </c>
      <c r="AD14">
        <f t="shared" si="1"/>
        <v>885.04487543587823</v>
      </c>
      <c r="AE14">
        <f>'IDT-1'!C14</f>
        <v>-25</v>
      </c>
      <c r="AF14" s="26"/>
      <c r="AG14">
        <f t="shared" si="2"/>
        <v>860.04487543587823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13.660776218001653</v>
      </c>
      <c r="F15">
        <f>GT_Spot!Q15</f>
        <v>0</v>
      </c>
      <c r="G15">
        <f>PPCL_NG!Q15</f>
        <v>20.89</v>
      </c>
      <c r="H15">
        <f>PPCL_Spot!Q15</f>
        <v>19.309999999999999</v>
      </c>
      <c r="I15">
        <f>Bawana_NG!Q15</f>
        <v>49.14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672.46701243827988</v>
      </c>
      <c r="P15" s="77">
        <v>58.462611920293099</v>
      </c>
      <c r="Q15" s="77">
        <v>17.27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126.4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</v>
      </c>
      <c r="AB15" s="117">
        <f>-STOA!O15</f>
        <v>-85</v>
      </c>
      <c r="AC15">
        <f t="shared" si="0"/>
        <v>9.5350869149043653</v>
      </c>
      <c r="AD15">
        <f t="shared" si="1"/>
        <v>863.06531366167019</v>
      </c>
      <c r="AE15">
        <f>'IDT-1'!C15</f>
        <v>-40</v>
      </c>
      <c r="AF15" s="26"/>
      <c r="AG15">
        <f t="shared" si="2"/>
        <v>823.06531366167019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13.660776218001653</v>
      </c>
      <c r="F16">
        <f>GT_Spot!Q16</f>
        <v>0</v>
      </c>
      <c r="G16">
        <f>PPCL_NG!Q16</f>
        <v>20.89</v>
      </c>
      <c r="H16">
        <f>PPCL_Spot!Q16</f>
        <v>20</v>
      </c>
      <c r="I16">
        <f>Bawana_NG!Q16</f>
        <v>49.14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672.4202018086014</v>
      </c>
      <c r="P16" s="77">
        <v>58.462611920293099</v>
      </c>
      <c r="Q16" s="77">
        <v>17.27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126.78999999999999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</v>
      </c>
      <c r="AB16" s="117">
        <f>-STOA!O16</f>
        <v>-85</v>
      </c>
      <c r="AC16">
        <f t="shared" si="0"/>
        <v>9.3666164309192901</v>
      </c>
      <c r="AD16">
        <f t="shared" si="1"/>
        <v>884.26697351597682</v>
      </c>
      <c r="AE16">
        <f>'IDT-1'!C16</f>
        <v>-54.19</v>
      </c>
      <c r="AF16" s="26"/>
      <c r="AG16">
        <f t="shared" si="2"/>
        <v>830.07697351597676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13.660776218001653</v>
      </c>
      <c r="F17">
        <f>GT_Spot!Q17</f>
        <v>0</v>
      </c>
      <c r="G17">
        <f>PPCL_NG!Q17</f>
        <v>20.89</v>
      </c>
      <c r="H17">
        <f>PPCL_Spot!Q17</f>
        <v>20</v>
      </c>
      <c r="I17">
        <f>Bawana_NG!Q17</f>
        <v>49.14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675.90958300841578</v>
      </c>
      <c r="P17" s="77">
        <v>58.462611920293099</v>
      </c>
      <c r="Q17" s="77">
        <v>17.27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126.78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</v>
      </c>
      <c r="AA17" s="117">
        <f>STOA!I17</f>
        <v>0</v>
      </c>
      <c r="AB17" s="117">
        <f>-STOA!O17</f>
        <v>-85</v>
      </c>
      <c r="AC17">
        <f t="shared" si="0"/>
        <v>9.5747975359215598</v>
      </c>
      <c r="AD17">
        <f t="shared" si="1"/>
        <v>867.53817361078882</v>
      </c>
      <c r="AE17">
        <f>'IDT-1'!C17</f>
        <v>-45.722999999999999</v>
      </c>
      <c r="AF17" s="26"/>
      <c r="AG17">
        <f t="shared" si="2"/>
        <v>821.81517361078886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13.660776218001653</v>
      </c>
      <c r="F18">
        <f>GT_Spot!Q18</f>
        <v>0</v>
      </c>
      <c r="G18">
        <f>PPCL_NG!Q18</f>
        <v>20.89</v>
      </c>
      <c r="H18">
        <f>PPCL_Spot!Q18</f>
        <v>20</v>
      </c>
      <c r="I18">
        <f>Bawana_NG!Q18</f>
        <v>49.14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675.88245022041576</v>
      </c>
      <c r="P18" s="77">
        <v>58.462611920293099</v>
      </c>
      <c r="Q18" s="77">
        <v>17.27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127.28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-40</v>
      </c>
      <c r="AA18" s="117">
        <f>STOA!I18</f>
        <v>0</v>
      </c>
      <c r="AB18" s="117">
        <f>-STOA!O18</f>
        <v>-85</v>
      </c>
      <c r="AC18">
        <f t="shared" si="0"/>
        <v>9.7565213178310657</v>
      </c>
      <c r="AD18">
        <f t="shared" si="1"/>
        <v>847.82931704087935</v>
      </c>
      <c r="AE18">
        <f>'IDT-1'!C18</f>
        <v>-35.139000000000003</v>
      </c>
      <c r="AF18" s="26"/>
      <c r="AG18">
        <f t="shared" si="2"/>
        <v>812.69031704087934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13.660776218001653</v>
      </c>
      <c r="F19">
        <f>GT_Spot!Q19</f>
        <v>0</v>
      </c>
      <c r="G19">
        <f>PPCL_NG!Q19</f>
        <v>20.89</v>
      </c>
      <c r="H19">
        <f>PPCL_Spot!Q19</f>
        <v>20</v>
      </c>
      <c r="I19">
        <f>Bawana_NG!Q19</f>
        <v>49.14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682.30048564441586</v>
      </c>
      <c r="P19" s="77">
        <v>58.462611920293099</v>
      </c>
      <c r="Q19" s="77">
        <v>17.27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127.38999999999999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-50</v>
      </c>
      <c r="AA19" s="117">
        <f>STOA!I19</f>
        <v>0</v>
      </c>
      <c r="AB19" s="117">
        <f>-STOA!O19</f>
        <v>-85</v>
      </c>
      <c r="AC19">
        <f t="shared" si="0"/>
        <v>9.9027493047842228</v>
      </c>
      <c r="AD19">
        <f t="shared" si="1"/>
        <v>844.21112447792632</v>
      </c>
      <c r="AE19">
        <f>'IDT-1'!C19</f>
        <v>-33.021999999999998</v>
      </c>
      <c r="AF19" s="26"/>
      <c r="AG19">
        <f t="shared" si="2"/>
        <v>811.18912447792627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13.660776218001653</v>
      </c>
      <c r="F20">
        <f>GT_Spot!Q20</f>
        <v>0</v>
      </c>
      <c r="G20">
        <f>PPCL_NG!Q20</f>
        <v>20.89</v>
      </c>
      <c r="H20">
        <f>PPCL_Spot!Q20</f>
        <v>20</v>
      </c>
      <c r="I20">
        <f>Bawana_NG!Q20</f>
        <v>49.14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684.01551167841592</v>
      </c>
      <c r="P20" s="77">
        <v>58.462611920293099</v>
      </c>
      <c r="Q20" s="77">
        <v>17.27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127.61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-50</v>
      </c>
      <c r="AA20" s="117">
        <f>STOA!I20</f>
        <v>0</v>
      </c>
      <c r="AB20" s="117">
        <f>-STOA!O20</f>
        <v>-85</v>
      </c>
      <c r="AC20">
        <f t="shared" si="0"/>
        <v>9.9197775338834226</v>
      </c>
      <c r="AD20">
        <f t="shared" si="1"/>
        <v>846.1291222828271</v>
      </c>
      <c r="AE20">
        <f>'IDT-1'!C20</f>
        <v>-30.481999999999999</v>
      </c>
      <c r="AF20" s="26"/>
      <c r="AG20">
        <f t="shared" si="2"/>
        <v>815.64712228282713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13.660776218001653</v>
      </c>
      <c r="F21">
        <f>GT_Spot!Q21</f>
        <v>0</v>
      </c>
      <c r="G21">
        <f>PPCL_NG!Q21</f>
        <v>20.89</v>
      </c>
      <c r="H21">
        <f>PPCL_Spot!Q21</f>
        <v>20</v>
      </c>
      <c r="I21">
        <f>Bawana_NG!Q21</f>
        <v>49.14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688.08734381241572</v>
      </c>
      <c r="P21" s="77">
        <v>58.462611920293099</v>
      </c>
      <c r="Q21" s="77">
        <v>17.27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128.16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-55</v>
      </c>
      <c r="AA21" s="117">
        <f>STOA!I21</f>
        <v>0</v>
      </c>
      <c r="AB21" s="117">
        <f>-STOA!O21</f>
        <v>-85</v>
      </c>
      <c r="AC21">
        <f t="shared" si="0"/>
        <v>10.626309220827268</v>
      </c>
      <c r="AD21">
        <f t="shared" si="1"/>
        <v>775.04442272988308</v>
      </c>
      <c r="AE21">
        <f>'IDT-1'!C21</f>
        <v>-27.094999999999999</v>
      </c>
      <c r="AF21" s="26"/>
      <c r="AG21">
        <f t="shared" si="2"/>
        <v>747.94942272988305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13.660776218001653</v>
      </c>
      <c r="F22">
        <f>GT_Spot!Q22</f>
        <v>0</v>
      </c>
      <c r="G22">
        <f>PPCL_NG!Q22</f>
        <v>20.89</v>
      </c>
      <c r="H22">
        <f>PPCL_Spot!Q22</f>
        <v>20</v>
      </c>
      <c r="I22">
        <f>Bawana_NG!Q22</f>
        <v>49.14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688.05295627641578</v>
      </c>
      <c r="P22" s="77">
        <v>58.462611920293099</v>
      </c>
      <c r="Q22" s="77">
        <v>17.27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127.97999999999999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-65</v>
      </c>
      <c r="AA22" s="117">
        <f>STOA!I22</f>
        <v>0</v>
      </c>
      <c r="AB22" s="117">
        <f>-STOA!O22</f>
        <v>-85</v>
      </c>
      <c r="AC22">
        <f t="shared" si="0"/>
        <v>10.358078784844611</v>
      </c>
      <c r="AD22">
        <f t="shared" si="1"/>
        <v>805.09826562986586</v>
      </c>
      <c r="AE22">
        <f>'IDT-1'!C22</f>
        <v>-23.285</v>
      </c>
      <c r="AF22" s="26"/>
      <c r="AG22">
        <f t="shared" si="2"/>
        <v>781.8132656298659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13.660776218001653</v>
      </c>
      <c r="F23">
        <f>GT_Spot!Q23</f>
        <v>0</v>
      </c>
      <c r="G23">
        <f>PPCL_NG!Q23</f>
        <v>20.89</v>
      </c>
      <c r="H23">
        <f>PPCL_Spot!Q23</f>
        <v>20</v>
      </c>
      <c r="I23">
        <f>Bawana_NG!Q23</f>
        <v>49.14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689.47185717241587</v>
      </c>
      <c r="P23" s="77">
        <v>58.462611920293099</v>
      </c>
      <c r="Q23" s="77">
        <v>17.27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126.05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</v>
      </c>
      <c r="AB23" s="117">
        <f>-STOA!O23</f>
        <v>-185</v>
      </c>
      <c r="AC23">
        <f t="shared" si="0"/>
        <v>10.557778045739903</v>
      </c>
      <c r="AD23">
        <f t="shared" si="1"/>
        <v>781.38746726497061</v>
      </c>
      <c r="AE23">
        <f>'IDT-1'!C23</f>
        <v>0</v>
      </c>
      <c r="AF23" s="26"/>
      <c r="AG23">
        <f t="shared" si="2"/>
        <v>781.38746726497061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13.660776218001653</v>
      </c>
      <c r="F24">
        <f>GT_Spot!Q24</f>
        <v>0</v>
      </c>
      <c r="G24">
        <f>PPCL_NG!Q24</f>
        <v>20.89</v>
      </c>
      <c r="H24">
        <f>PPCL_Spot!Q24</f>
        <v>20</v>
      </c>
      <c r="I24">
        <f>Bawana_NG!Q24</f>
        <v>49.14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692.42907731841581</v>
      </c>
      <c r="P24" s="77">
        <v>58.462611920293099</v>
      </c>
      <c r="Q24" s="77">
        <v>17.27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126.13999999999999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</v>
      </c>
      <c r="AB24" s="117">
        <f>-STOA!O24</f>
        <v>-185</v>
      </c>
      <c r="AC24">
        <f t="shared" si="0"/>
        <v>10.557959200458116</v>
      </c>
      <c r="AD24">
        <f t="shared" si="1"/>
        <v>787.43450625625235</v>
      </c>
      <c r="AE24">
        <f>'IDT-1'!C24</f>
        <v>0</v>
      </c>
      <c r="AF24" s="26"/>
      <c r="AG24">
        <f t="shared" si="2"/>
        <v>787.43450625625235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13.660776218001653</v>
      </c>
      <c r="F25">
        <f>GT_Spot!Q25</f>
        <v>0</v>
      </c>
      <c r="G25">
        <f>PPCL_NG!Q25</f>
        <v>20.89</v>
      </c>
      <c r="H25">
        <f>PPCL_Spot!Q25</f>
        <v>18.29</v>
      </c>
      <c r="I25">
        <f>Bawana_NG!Q25</f>
        <v>49.14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709.60236072641555</v>
      </c>
      <c r="P25" s="77">
        <v>58.462611920293099</v>
      </c>
      <c r="Q25" s="77">
        <v>17.27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126.07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</v>
      </c>
      <c r="AB25" s="117">
        <f>-STOA!O25</f>
        <v>-185</v>
      </c>
      <c r="AC25">
        <f t="shared" si="0"/>
        <v>10.782201369670467</v>
      </c>
      <c r="AD25">
        <f t="shared" si="1"/>
        <v>792.60354749503972</v>
      </c>
      <c r="AE25">
        <f>'IDT-1'!C25</f>
        <v>0</v>
      </c>
      <c r="AF25" s="26"/>
      <c r="AG25">
        <f t="shared" si="2"/>
        <v>792.60354749503972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13.660776218001653</v>
      </c>
      <c r="F26">
        <f>GT_Spot!Q26</f>
        <v>0</v>
      </c>
      <c r="G26">
        <f>PPCL_NG!Q26</f>
        <v>20.89</v>
      </c>
      <c r="H26">
        <f>PPCL_Spot!Q26</f>
        <v>18.79</v>
      </c>
      <c r="I26">
        <f>Bawana_NG!Q26</f>
        <v>49.14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712.57164588520936</v>
      </c>
      <c r="P26" s="77">
        <v>58.462611920293099</v>
      </c>
      <c r="Q26" s="77">
        <v>17.27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126.11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</v>
      </c>
      <c r="AB26" s="117">
        <f>-STOA!O26</f>
        <v>-185</v>
      </c>
      <c r="AC26">
        <f t="shared" si="0"/>
        <v>10.768692441456876</v>
      </c>
      <c r="AD26">
        <f t="shared" si="1"/>
        <v>801.12634158204719</v>
      </c>
      <c r="AE26">
        <f>'IDT-1'!C26</f>
        <v>0</v>
      </c>
      <c r="AF26" s="26"/>
      <c r="AG26">
        <f t="shared" si="2"/>
        <v>801.12634158204719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13.660776218001653</v>
      </c>
      <c r="F27">
        <f>GT_Spot!Q27</f>
        <v>0</v>
      </c>
      <c r="G27">
        <f>PPCL_NG!Q27</f>
        <v>20.89</v>
      </c>
      <c r="H27">
        <f>PPCL_Spot!Q27</f>
        <v>18.79</v>
      </c>
      <c r="I27">
        <f>Bawana_NG!Q27</f>
        <v>49.14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708.43057532437138</v>
      </c>
      <c r="P27" s="77">
        <v>58.462611920293099</v>
      </c>
      <c r="Q27" s="77">
        <v>17.27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126.15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</v>
      </c>
      <c r="AB27" s="117">
        <f>-STOA!O27</f>
        <v>-185</v>
      </c>
      <c r="AC27">
        <f t="shared" si="0"/>
        <v>10.865774933354432</v>
      </c>
      <c r="AD27">
        <f t="shared" si="1"/>
        <v>781.92818852931157</v>
      </c>
      <c r="AE27">
        <f>'IDT-1'!C27</f>
        <v>0</v>
      </c>
      <c r="AF27" s="26"/>
      <c r="AG27">
        <f t="shared" si="2"/>
        <v>781.92818852931157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13.660776218001653</v>
      </c>
      <c r="F28">
        <f>GT_Spot!Q28</f>
        <v>0</v>
      </c>
      <c r="G28">
        <f>PPCL_NG!Q28</f>
        <v>20.89</v>
      </c>
      <c r="H28">
        <f>PPCL_Spot!Q28</f>
        <v>18.79</v>
      </c>
      <c r="I28">
        <f>Bawana_NG!Q28</f>
        <v>49.14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711.8430985983714</v>
      </c>
      <c r="P28" s="77">
        <v>58.462611920293099</v>
      </c>
      <c r="Q28" s="77">
        <v>17.27</v>
      </c>
      <c r="R28" s="80">
        <v>0.28264150943396221</v>
      </c>
      <c r="S28" s="80">
        <v>0</v>
      </c>
      <c r="T28" s="78">
        <f>SUMPRODUCT(LTA!F28:AJ28,LTA!F$101:AJ$101,LTA!F$104:AJ$104)</f>
        <v>0.08</v>
      </c>
      <c r="U28" s="78">
        <f>SUMPRODUCT(LTA!F28:AJ28,LTA!F$102:AJ$102,LTA!F$104:AJ$104)</f>
        <v>126.06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</v>
      </c>
      <c r="AB28" s="117">
        <f>-STOA!O28</f>
        <v>-185</v>
      </c>
      <c r="AC28">
        <f t="shared" si="0"/>
        <v>10.587469920171817</v>
      </c>
      <c r="AD28">
        <f t="shared" si="1"/>
        <v>820.89165832592835</v>
      </c>
      <c r="AE28">
        <f>'IDT-1'!C28</f>
        <v>0</v>
      </c>
      <c r="AF28" s="26"/>
      <c r="AG28">
        <f t="shared" si="2"/>
        <v>820.89165832592835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13.660776218001653</v>
      </c>
      <c r="F29">
        <f>GT_Spot!Q29</f>
        <v>0</v>
      </c>
      <c r="G29">
        <f>PPCL_NG!Q29</f>
        <v>20.89</v>
      </c>
      <c r="H29">
        <f>PPCL_Spot!Q29</f>
        <v>18.79</v>
      </c>
      <c r="I29">
        <f>Bawana_NG!Q29</f>
        <v>49.14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709.81504956837125</v>
      </c>
      <c r="P29" s="77">
        <v>58.462611920293099</v>
      </c>
      <c r="Q29" s="77">
        <v>17.27</v>
      </c>
      <c r="R29" s="80">
        <v>3.4900000000000007</v>
      </c>
      <c r="S29" s="80">
        <v>0</v>
      </c>
      <c r="T29" s="78">
        <f>SUMPRODUCT(LTA!F29:AJ29,LTA!F$101:AJ$101,LTA!F$104:AJ$104)</f>
        <v>0.73</v>
      </c>
      <c r="U29" s="78">
        <f>SUMPRODUCT(LTA!F29:AJ29,LTA!F$102:AJ$102,LTA!F$104:AJ$104)</f>
        <v>126.16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</v>
      </c>
      <c r="AB29" s="117">
        <f>-STOA!O29</f>
        <v>-185</v>
      </c>
      <c r="AC29">
        <f t="shared" si="0"/>
        <v>10.678719843424794</v>
      </c>
      <c r="AD29">
        <f t="shared" si="1"/>
        <v>831.16971786324109</v>
      </c>
      <c r="AE29">
        <f>'IDT-1'!C29</f>
        <v>0</v>
      </c>
      <c r="AF29" s="26"/>
      <c r="AG29">
        <f t="shared" si="2"/>
        <v>831.16971786324109</v>
      </c>
      <c r="AI29" s="75">
        <f>PXIL!I29</f>
        <v>0</v>
      </c>
      <c r="AJ29" s="75">
        <f>PXIL!O29</f>
        <v>0</v>
      </c>
      <c r="AK29" s="75">
        <f>RTM_IEX!I29</f>
        <v>8.14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13.660776218001653</v>
      </c>
      <c r="F30">
        <f>GT_Spot!Q30</f>
        <v>0</v>
      </c>
      <c r="G30">
        <f>PPCL_NG!Q30</f>
        <v>20.89</v>
      </c>
      <c r="H30">
        <f>PPCL_Spot!Q30</f>
        <v>18.79</v>
      </c>
      <c r="I30">
        <f>Bawana_NG!Q30</f>
        <v>49.14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706.34313779237129</v>
      </c>
      <c r="P30" s="77">
        <v>58.462611920293099</v>
      </c>
      <c r="Q30" s="77">
        <v>17.27</v>
      </c>
      <c r="R30" s="80">
        <v>9.2200000000000006</v>
      </c>
      <c r="S30" s="80">
        <v>0</v>
      </c>
      <c r="T30" s="78">
        <f>SUMPRODUCT(LTA!F30:AJ30,LTA!F$101:AJ$101,LTA!F$104:AJ$104)</f>
        <v>2.7</v>
      </c>
      <c r="U30" s="78">
        <f>SUMPRODUCT(LTA!F30:AJ30,LTA!F$102:AJ$102,LTA!F$104:AJ$104)</f>
        <v>126.1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0.6</v>
      </c>
      <c r="AB30" s="117">
        <f>-STOA!O30</f>
        <v>-185</v>
      </c>
      <c r="AC30">
        <f t="shared" si="0"/>
        <v>10.727015019795997</v>
      </c>
      <c r="AD30">
        <f t="shared" si="1"/>
        <v>836.60951091087009</v>
      </c>
      <c r="AE30">
        <f>'IDT-1'!C30</f>
        <v>0</v>
      </c>
      <c r="AF30" s="26"/>
      <c r="AG30">
        <f t="shared" si="2"/>
        <v>836.60951091087009</v>
      </c>
      <c r="AI30" s="75">
        <f>PXIL!I30</f>
        <v>0</v>
      </c>
      <c r="AJ30" s="75">
        <f>PXIL!O30</f>
        <v>0</v>
      </c>
      <c r="AK30" s="75">
        <f>RTM_IEX!I30</f>
        <v>9.16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13.293352192362095</v>
      </c>
      <c r="F31">
        <f>GT_Spot!Q31</f>
        <v>0</v>
      </c>
      <c r="G31">
        <f>PPCL_NG!Q31</f>
        <v>20.89</v>
      </c>
      <c r="H31">
        <f>PPCL_Spot!Q31</f>
        <v>18.340000000000003</v>
      </c>
      <c r="I31">
        <f>Bawana_NG!Q31</f>
        <v>49.14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703.88971411492844</v>
      </c>
      <c r="P31" s="77">
        <v>58.462611920293099</v>
      </c>
      <c r="Q31" s="77">
        <v>17.27</v>
      </c>
      <c r="R31" s="80">
        <v>17.229999999999997</v>
      </c>
      <c r="S31" s="80">
        <v>0</v>
      </c>
      <c r="T31" s="78">
        <f>SUMPRODUCT(LTA!F31:AJ31,LTA!F$101:AJ$101,LTA!F$104:AJ$104)</f>
        <v>8.43</v>
      </c>
      <c r="U31" s="78">
        <f>SUMPRODUCT(LTA!F31:AJ31,LTA!F$102:AJ$102,LTA!F$104:AJ$104)</f>
        <v>126.15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0.9</v>
      </c>
      <c r="AB31" s="117">
        <f>-STOA!O31</f>
        <v>-185</v>
      </c>
      <c r="AC31">
        <f t="shared" si="0"/>
        <v>10.818351560008873</v>
      </c>
      <c r="AD31">
        <f t="shared" si="1"/>
        <v>846.89732666757493</v>
      </c>
      <c r="AE31">
        <f>'IDT-1'!C31</f>
        <v>0</v>
      </c>
      <c r="AF31" s="26"/>
      <c r="AG31">
        <f t="shared" si="2"/>
        <v>846.89732666757493</v>
      </c>
      <c r="AI31" s="75">
        <f>PXIL!I31</f>
        <v>0</v>
      </c>
      <c r="AJ31" s="75">
        <f>PXIL!O31</f>
        <v>0</v>
      </c>
      <c r="AK31" s="75">
        <f>RTM_IEX!I31</f>
        <v>8.7200000000000006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13.293352192362095</v>
      </c>
      <c r="F32">
        <f>GT_Spot!Q32</f>
        <v>0</v>
      </c>
      <c r="G32">
        <f>PPCL_NG!Q32</f>
        <v>20.89</v>
      </c>
      <c r="H32">
        <f>PPCL_Spot!Q32</f>
        <v>18.79</v>
      </c>
      <c r="I32">
        <f>Bawana_NG!Q32</f>
        <v>49.14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701.51596473492839</v>
      </c>
      <c r="P32" s="77">
        <v>58.462611920293099</v>
      </c>
      <c r="Q32" s="77">
        <v>17.27</v>
      </c>
      <c r="R32" s="80">
        <v>23.75</v>
      </c>
      <c r="S32" s="80">
        <v>0</v>
      </c>
      <c r="T32" s="78">
        <f>SUMPRODUCT(LTA!F32:AJ32,LTA!F$101:AJ$101,LTA!F$104:AJ$104)</f>
        <v>16.46</v>
      </c>
      <c r="U32" s="78">
        <f>SUMPRODUCT(LTA!F32:AJ32,LTA!F$102:AJ$102,LTA!F$104:AJ$104)</f>
        <v>126.19999999999999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1.5</v>
      </c>
      <c r="AB32" s="117">
        <f>-STOA!O32</f>
        <v>-185</v>
      </c>
      <c r="AC32">
        <f t="shared" si="0"/>
        <v>10.85844656546487</v>
      </c>
      <c r="AD32">
        <f t="shared" si="1"/>
        <v>851.41348228211859</v>
      </c>
      <c r="AE32">
        <f>'IDT-1'!C32</f>
        <v>0</v>
      </c>
      <c r="AF32" s="26"/>
      <c r="AG32">
        <f t="shared" si="2"/>
        <v>851.41348228211859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13.293352192362095</v>
      </c>
      <c r="F33">
        <f>GT_Spot!Q33</f>
        <v>0</v>
      </c>
      <c r="G33">
        <f>PPCL_NG!Q33</f>
        <v>20.89</v>
      </c>
      <c r="H33">
        <f>PPCL_Spot!Q33</f>
        <v>18.79</v>
      </c>
      <c r="I33">
        <f>Bawana_NG!Q33</f>
        <v>49.14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695.14278320589221</v>
      </c>
      <c r="P33" s="77">
        <v>58.462611920293099</v>
      </c>
      <c r="Q33" s="77">
        <v>17.27</v>
      </c>
      <c r="R33" s="80">
        <v>23.749999999999996</v>
      </c>
      <c r="S33" s="80">
        <v>0</v>
      </c>
      <c r="T33" s="78">
        <f>SUMPRODUCT(LTA!F33:AJ33,LTA!F$101:AJ$101,LTA!F$104:AJ$104)</f>
        <v>25.619999999999997</v>
      </c>
      <c r="U33" s="78">
        <f>SUMPRODUCT(LTA!F33:AJ33,LTA!F$102:AJ$102,LTA!F$104:AJ$104)</f>
        <v>126.09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2.1</v>
      </c>
      <c r="AB33" s="117">
        <f>-STOA!O33</f>
        <v>-185</v>
      </c>
      <c r="AC33">
        <f t="shared" si="0"/>
        <v>11.064845118453256</v>
      </c>
      <c r="AD33">
        <f t="shared" si="1"/>
        <v>834.48390220009389</v>
      </c>
      <c r="AE33">
        <f>'IDT-1'!C33</f>
        <v>0</v>
      </c>
      <c r="AF33" s="26"/>
      <c r="AG33">
        <f t="shared" si="2"/>
        <v>834.48390220009389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13.293352192362095</v>
      </c>
      <c r="F34">
        <f>GT_Spot!Q34</f>
        <v>0</v>
      </c>
      <c r="G34">
        <f>PPCL_NG!Q34</f>
        <v>20.89</v>
      </c>
      <c r="H34">
        <f>PPCL_Spot!Q34</f>
        <v>20</v>
      </c>
      <c r="I34">
        <f>Bawana_NG!Q34</f>
        <v>49.14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695.14604786789221</v>
      </c>
      <c r="P34" s="77">
        <v>58.462611920293099</v>
      </c>
      <c r="Q34" s="77">
        <v>17.27</v>
      </c>
      <c r="R34" s="80">
        <v>23.749999999999996</v>
      </c>
      <c r="S34" s="80">
        <v>0</v>
      </c>
      <c r="T34" s="78">
        <f>SUMPRODUCT(LTA!F34:AJ34,LTA!F$101:AJ$101,LTA!F$104:AJ$104)</f>
        <v>35.409999999999997</v>
      </c>
      <c r="U34" s="78">
        <f>SUMPRODUCT(LTA!F34:AJ34,LTA!F$102:AJ$102,LTA!F$104:AJ$104)</f>
        <v>126.02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</v>
      </c>
      <c r="AA34" s="117">
        <f>STOA!I34</f>
        <v>2.7</v>
      </c>
      <c r="AB34" s="117">
        <f>-STOA!O34</f>
        <v>-185</v>
      </c>
      <c r="AC34">
        <f t="shared" si="0"/>
        <v>11.610244223588623</v>
      </c>
      <c r="AD34">
        <f t="shared" si="1"/>
        <v>795.47176775695868</v>
      </c>
      <c r="AE34">
        <f>'IDT-1'!C34</f>
        <v>0</v>
      </c>
      <c r="AF34" s="26"/>
      <c r="AG34">
        <f t="shared" si="2"/>
        <v>795.47176775695868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13.293352192362095</v>
      </c>
      <c r="F35">
        <f>GT_Spot!Q35</f>
        <v>0</v>
      </c>
      <c r="G35">
        <f>PPCL_NG!Q35</f>
        <v>20.89</v>
      </c>
      <c r="H35">
        <f>PPCL_Spot!Q35</f>
        <v>10.53</v>
      </c>
      <c r="I35">
        <f>Bawana_NG!Q35</f>
        <v>49.14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687.11249841189226</v>
      </c>
      <c r="P35" s="77">
        <v>58.462611920293099</v>
      </c>
      <c r="Q35" s="77">
        <v>17.27</v>
      </c>
      <c r="R35" s="80">
        <v>23.749999999999996</v>
      </c>
      <c r="S35" s="80">
        <v>0</v>
      </c>
      <c r="T35" s="78">
        <f>SUMPRODUCT(LTA!F35:AJ35,LTA!F$101:AJ$101,LTA!F$104:AJ$104)</f>
        <v>46.84</v>
      </c>
      <c r="U35" s="78">
        <f>SUMPRODUCT(LTA!F35:AJ35,LTA!F$102:AJ$102,LTA!F$104:AJ$104)</f>
        <v>123.92999999999999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</v>
      </c>
      <c r="AA35" s="117">
        <f>STOA!I35</f>
        <v>3.9</v>
      </c>
      <c r="AB35" s="117">
        <f>-STOA!O35</f>
        <v>-185</v>
      </c>
      <c r="AC35">
        <f t="shared" si="0"/>
        <v>11.23823052509899</v>
      </c>
      <c r="AD35">
        <f t="shared" si="1"/>
        <v>823.8802319994486</v>
      </c>
      <c r="AE35">
        <f>'IDT-1'!C35</f>
        <v>0</v>
      </c>
      <c r="AF35" s="26"/>
      <c r="AG35">
        <f t="shared" si="2"/>
        <v>823.8802319994486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13.293352192362095</v>
      </c>
      <c r="F36">
        <f>GT_Spot!Q36</f>
        <v>0</v>
      </c>
      <c r="G36">
        <f>PPCL_NG!Q36</f>
        <v>20.89</v>
      </c>
      <c r="H36">
        <f>PPCL_Spot!Q36</f>
        <v>10.53</v>
      </c>
      <c r="I36">
        <f>Bawana_NG!Q36</f>
        <v>49.14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687.11844734589226</v>
      </c>
      <c r="P36" s="77">
        <v>58.462611920293099</v>
      </c>
      <c r="Q36" s="77">
        <v>17.27</v>
      </c>
      <c r="R36" s="80">
        <v>23.749999999999996</v>
      </c>
      <c r="S36" s="80">
        <v>0</v>
      </c>
      <c r="T36" s="78">
        <f>SUMPRODUCT(LTA!F36:AJ36,LTA!F$101:AJ$101,LTA!F$104:AJ$104)</f>
        <v>58.22999999999999</v>
      </c>
      <c r="U36" s="78">
        <f>SUMPRODUCT(LTA!F36:AJ36,LTA!F$102:AJ$102,LTA!F$104:AJ$104)</f>
        <v>121.22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4.8</v>
      </c>
      <c r="AB36" s="117">
        <f>-STOA!O36</f>
        <v>-185</v>
      </c>
      <c r="AC36">
        <f t="shared" si="0"/>
        <v>11.366977513329163</v>
      </c>
      <c r="AD36">
        <f t="shared" si="1"/>
        <v>828.33743394521821</v>
      </c>
      <c r="AE36">
        <f>'IDT-1'!C36</f>
        <v>0</v>
      </c>
      <c r="AF36" s="26"/>
      <c r="AG36">
        <f t="shared" si="2"/>
        <v>828.33743394521821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13.293352192362095</v>
      </c>
      <c r="F37">
        <f>GT_Spot!Q37</f>
        <v>0</v>
      </c>
      <c r="G37">
        <f>PPCL_NG!Q37</f>
        <v>20.89</v>
      </c>
      <c r="H37">
        <f>PPCL_Spot!Q37</f>
        <v>10.53</v>
      </c>
      <c r="I37">
        <f>Bawana_NG!Q37</f>
        <v>49.14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684.08427994889962</v>
      </c>
      <c r="P37" s="77">
        <v>58.462611920293099</v>
      </c>
      <c r="Q37" s="77">
        <v>17.27</v>
      </c>
      <c r="R37" s="80">
        <v>23.749999999999996</v>
      </c>
      <c r="S37" s="80">
        <v>0</v>
      </c>
      <c r="T37" s="78">
        <f>SUMPRODUCT(LTA!F37:AJ37,LTA!F$101:AJ$101,LTA!F$104:AJ$104)</f>
        <v>69.61</v>
      </c>
      <c r="U37" s="78">
        <f>SUMPRODUCT(LTA!F37:AJ37,LTA!F$102:AJ$102,LTA!F$104:AJ$104)</f>
        <v>118.03999999999999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</v>
      </c>
      <c r="AA37" s="117">
        <f>STOA!I37</f>
        <v>6</v>
      </c>
      <c r="AB37" s="117">
        <f>-STOA!O37</f>
        <v>-185</v>
      </c>
      <c r="AC37">
        <f t="shared" si="0"/>
        <v>11.600559390679535</v>
      </c>
      <c r="AD37">
        <f t="shared" si="1"/>
        <v>814.46968467087527</v>
      </c>
      <c r="AE37">
        <f>'IDT-1'!C37</f>
        <v>0</v>
      </c>
      <c r="AF37" s="26"/>
      <c r="AG37">
        <f t="shared" si="2"/>
        <v>814.46968467087527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13.293352192362095</v>
      </c>
      <c r="F38">
        <f>GT_Spot!Q38</f>
        <v>0</v>
      </c>
      <c r="G38">
        <f>PPCL_NG!Q38</f>
        <v>20.89</v>
      </c>
      <c r="H38">
        <f>PPCL_Spot!Q38</f>
        <v>10.53</v>
      </c>
      <c r="I38">
        <f>Bawana_NG!Q38</f>
        <v>49.14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679.40467767489952</v>
      </c>
      <c r="P38" s="77">
        <v>58.462611920293099</v>
      </c>
      <c r="Q38" s="77">
        <v>17.27</v>
      </c>
      <c r="R38" s="80">
        <v>23.749999999999996</v>
      </c>
      <c r="S38" s="80">
        <v>0</v>
      </c>
      <c r="T38" s="78">
        <f>SUMPRODUCT(LTA!F38:AJ38,LTA!F$101:AJ$101,LTA!F$104:AJ$104)</f>
        <v>78.240000000000009</v>
      </c>
      <c r="U38" s="78">
        <f>SUMPRODUCT(LTA!F38:AJ38,LTA!F$102:AJ$102,LTA!F$104:AJ$104)</f>
        <v>114.67999999999999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7.5</v>
      </c>
      <c r="AB38" s="117">
        <f>-STOA!O38</f>
        <v>-185</v>
      </c>
      <c r="AC38">
        <f t="shared" si="0"/>
        <v>11.547929870490773</v>
      </c>
      <c r="AD38">
        <f t="shared" si="1"/>
        <v>824.61271191706385</v>
      </c>
      <c r="AE38">
        <f>'IDT-1'!C38</f>
        <v>0</v>
      </c>
      <c r="AF38" s="26"/>
      <c r="AG38">
        <f t="shared" si="2"/>
        <v>824.61271191706385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13.181329561527582</v>
      </c>
      <c r="F39">
        <f>GT_Spot!Q39</f>
        <v>0</v>
      </c>
      <c r="G39">
        <f>PPCL_NG!Q39</f>
        <v>20.89</v>
      </c>
      <c r="H39">
        <f>PPCL_Spot!Q39</f>
        <v>6.15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680.13804614865546</v>
      </c>
      <c r="P39" s="77">
        <v>58.462611920293099</v>
      </c>
      <c r="Q39" s="77">
        <v>17.27</v>
      </c>
      <c r="R39" s="80">
        <v>23.749999999999996</v>
      </c>
      <c r="S39" s="80">
        <v>0</v>
      </c>
      <c r="T39" s="78">
        <f>SUMPRODUCT(LTA!F39:AJ39,LTA!F$101:AJ$101,LTA!F$104:AJ$104)</f>
        <v>88.9</v>
      </c>
      <c r="U39" s="78">
        <f>SUMPRODUCT(LTA!F39:AJ39,LTA!F$102:AJ$102,LTA!F$104:AJ$104)</f>
        <v>111.69999999999999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-115</v>
      </c>
      <c r="AA39" s="117">
        <f>STOA!I39</f>
        <v>8.4</v>
      </c>
      <c r="AB39" s="117">
        <f>-STOA!O39</f>
        <v>-85</v>
      </c>
      <c r="AC39">
        <f t="shared" si="0"/>
        <v>11.757028009307998</v>
      </c>
      <c r="AD39">
        <f t="shared" si="1"/>
        <v>812.00495962116804</v>
      </c>
      <c r="AE39">
        <f>'IDT-1'!C39</f>
        <v>0</v>
      </c>
      <c r="AF39" s="26"/>
      <c r="AG39">
        <f t="shared" si="2"/>
        <v>812.00495962116804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13.181329561527582</v>
      </c>
      <c r="F40">
        <f>GT_Spot!Q40</f>
        <v>0</v>
      </c>
      <c r="G40">
        <f>PPCL_NG!Q40</f>
        <v>20.89</v>
      </c>
      <c r="H40">
        <f>PPCL_Spot!Q40</f>
        <v>6.15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680.1479851686554</v>
      </c>
      <c r="P40" s="77">
        <v>58.462611920293099</v>
      </c>
      <c r="Q40" s="77">
        <v>17.27</v>
      </c>
      <c r="R40" s="80">
        <v>23.749999999999996</v>
      </c>
      <c r="S40" s="80">
        <v>0</v>
      </c>
      <c r="T40" s="78">
        <f>SUMPRODUCT(LTA!F40:AJ40,LTA!F$101:AJ$101,LTA!F$104:AJ$104)</f>
        <v>95.93</v>
      </c>
      <c r="U40" s="78">
        <f>SUMPRODUCT(LTA!F40:AJ40,LTA!F$102:AJ$102,LTA!F$104:AJ$104)</f>
        <v>108.94999999999999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-100</v>
      </c>
      <c r="AA40" s="117">
        <f>STOA!I40</f>
        <v>9</v>
      </c>
      <c r="AB40" s="117">
        <f>-STOA!O40</f>
        <v>-85</v>
      </c>
      <c r="AC40">
        <f t="shared" si="0"/>
        <v>11.267371821352278</v>
      </c>
      <c r="AD40">
        <f t="shared" si="1"/>
        <v>877.38455482912377</v>
      </c>
      <c r="AE40">
        <f>'IDT-1'!C40</f>
        <v>0</v>
      </c>
      <c r="AF40" s="26"/>
      <c r="AG40">
        <f t="shared" si="2"/>
        <v>877.38455482912377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13.181329561527582</v>
      </c>
      <c r="F41">
        <f>GT_Spot!Q41</f>
        <v>0</v>
      </c>
      <c r="G41">
        <f>PPCL_NG!Q41</f>
        <v>20.89</v>
      </c>
      <c r="H41">
        <f>PPCL_Spot!Q41</f>
        <v>6.15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675.91350295107213</v>
      </c>
      <c r="P41" s="77">
        <v>58.462611920293099</v>
      </c>
      <c r="Q41" s="77">
        <v>17.27</v>
      </c>
      <c r="R41" s="80">
        <v>23.749999999999996</v>
      </c>
      <c r="S41" s="80">
        <v>0</v>
      </c>
      <c r="T41" s="78">
        <f>SUMPRODUCT(LTA!F41:AJ41,LTA!F$101:AJ$101,LTA!F$104:AJ$104)</f>
        <v>105.78999999999999</v>
      </c>
      <c r="U41" s="78">
        <f>SUMPRODUCT(LTA!F41:AJ41,LTA!F$102:AJ$102,LTA!F$104:AJ$104)</f>
        <v>106.72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-85</v>
      </c>
      <c r="AA41" s="117">
        <f>STOA!I41</f>
        <v>9.9</v>
      </c>
      <c r="AB41" s="117">
        <f>-STOA!O41</f>
        <v>-85</v>
      </c>
      <c r="AC41">
        <f t="shared" si="0"/>
        <v>11.172000465004615</v>
      </c>
      <c r="AD41">
        <f t="shared" si="1"/>
        <v>896.77544396788801</v>
      </c>
      <c r="AE41">
        <f>'IDT-1'!C41</f>
        <v>0</v>
      </c>
      <c r="AF41" s="26"/>
      <c r="AG41">
        <f t="shared" si="2"/>
        <v>896.77544396788801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13.181329561527582</v>
      </c>
      <c r="F42">
        <f>GT_Spot!Q42</f>
        <v>0</v>
      </c>
      <c r="G42">
        <f>PPCL_NG!Q42</f>
        <v>20.89</v>
      </c>
      <c r="H42">
        <f>PPCL_Spot!Q42</f>
        <v>6.15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674.8271820292133</v>
      </c>
      <c r="P42" s="77">
        <v>58.462611920293099</v>
      </c>
      <c r="Q42" s="77">
        <v>17.27</v>
      </c>
      <c r="R42" s="80">
        <v>23.749999999999996</v>
      </c>
      <c r="S42" s="80">
        <v>0</v>
      </c>
      <c r="T42" s="78">
        <f>SUMPRODUCT(LTA!F42:AJ42,LTA!F$101:AJ$101,LTA!F$104:AJ$104)</f>
        <v>114.46</v>
      </c>
      <c r="U42" s="78">
        <f>SUMPRODUCT(LTA!F42:AJ42,LTA!F$102:AJ$102,LTA!F$104:AJ$104)</f>
        <v>106.61999999999999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-70</v>
      </c>
      <c r="AA42" s="117">
        <f>STOA!I42</f>
        <v>11.1</v>
      </c>
      <c r="AB42" s="117">
        <f>-STOA!O42</f>
        <v>-85</v>
      </c>
      <c r="AC42">
        <f t="shared" si="0"/>
        <v>11.115244928059326</v>
      </c>
      <c r="AD42">
        <f t="shared" si="1"/>
        <v>920.51587858297444</v>
      </c>
      <c r="AE42">
        <f>'IDT-1'!C42</f>
        <v>0</v>
      </c>
      <c r="AF42" s="26"/>
      <c r="AG42">
        <f t="shared" si="2"/>
        <v>920.51587858297444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12.807596041909196</v>
      </c>
      <c r="F43">
        <f>GT_Spot!Q43</f>
        <v>0</v>
      </c>
      <c r="G43">
        <f>PPCL_NG!Q43</f>
        <v>20.89</v>
      </c>
      <c r="H43">
        <f>PPCL_Spot!Q43</f>
        <v>6.15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671.26863508380825</v>
      </c>
      <c r="P43" s="77">
        <v>58.462611920293099</v>
      </c>
      <c r="Q43" s="77">
        <v>17.27</v>
      </c>
      <c r="R43" s="80">
        <v>23.749999999999996</v>
      </c>
      <c r="S43" s="80">
        <v>0</v>
      </c>
      <c r="T43" s="78">
        <f>SUMPRODUCT(LTA!F43:AJ43,LTA!F$101:AJ$101,LTA!F$104:AJ$104)</f>
        <v>124.44</v>
      </c>
      <c r="U43" s="78">
        <f>SUMPRODUCT(LTA!F43:AJ43,LTA!F$102:AJ$102,LTA!F$104:AJ$104)</f>
        <v>106.77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-55</v>
      </c>
      <c r="AA43" s="117">
        <f>STOA!I43</f>
        <v>11.7</v>
      </c>
      <c r="AB43" s="117">
        <f>-STOA!O43</f>
        <v>-85</v>
      </c>
      <c r="AC43">
        <f t="shared" si="0"/>
        <v>11.095161712267362</v>
      </c>
      <c r="AD43">
        <f t="shared" si="1"/>
        <v>936.33368133374324</v>
      </c>
      <c r="AE43">
        <f>'IDT-1'!C43</f>
        <v>0</v>
      </c>
      <c r="AF43" s="26"/>
      <c r="AG43">
        <f t="shared" si="2"/>
        <v>936.33368133374324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-16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12.807596041909196</v>
      </c>
      <c r="F44">
        <f>GT_Spot!Q44</f>
        <v>0</v>
      </c>
      <c r="G44">
        <f>PPCL_NG!Q44</f>
        <v>20.89</v>
      </c>
      <c r="H44">
        <f>PPCL_Spot!Q44</f>
        <v>3.21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671.2497462895077</v>
      </c>
      <c r="P44" s="77">
        <v>58.462611920293099</v>
      </c>
      <c r="Q44" s="77">
        <v>17.27</v>
      </c>
      <c r="R44" s="80">
        <v>23.749999999999996</v>
      </c>
      <c r="S44" s="80">
        <v>0</v>
      </c>
      <c r="T44" s="78">
        <f>SUMPRODUCT(LTA!F44:AJ44,LTA!F$101:AJ$101,LTA!F$104:AJ$104)</f>
        <v>130.81</v>
      </c>
      <c r="U44" s="78">
        <f>SUMPRODUCT(LTA!F44:AJ44,LTA!F$102:AJ$102,LTA!F$104:AJ$104)</f>
        <v>107.42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-45</v>
      </c>
      <c r="AA44" s="117">
        <f>STOA!I44</f>
        <v>12.6</v>
      </c>
      <c r="AB44" s="117">
        <f>-STOA!O44</f>
        <v>-85</v>
      </c>
      <c r="AC44">
        <f t="shared" si="0"/>
        <v>11.050038215655563</v>
      </c>
      <c r="AD44">
        <f t="shared" si="1"/>
        <v>951.33991603605432</v>
      </c>
      <c r="AE44">
        <f>'IDT-1'!C44</f>
        <v>0</v>
      </c>
      <c r="AF44" s="26"/>
      <c r="AG44">
        <f t="shared" si="2"/>
        <v>951.33991603605432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-16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12.807596041909196</v>
      </c>
      <c r="F45">
        <f>GT_Spot!Q45</f>
        <v>0</v>
      </c>
      <c r="G45">
        <f>PPCL_NG!Q45</f>
        <v>20.89</v>
      </c>
      <c r="H45">
        <f>PPCL_Spot!Q45</f>
        <v>3.21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670.38088212668231</v>
      </c>
      <c r="P45" s="77">
        <v>58.462611920293099</v>
      </c>
      <c r="Q45" s="77">
        <v>17.27</v>
      </c>
      <c r="R45" s="80">
        <v>23.749999999999996</v>
      </c>
      <c r="S45" s="80">
        <v>0</v>
      </c>
      <c r="T45" s="78">
        <f>SUMPRODUCT(LTA!F45:AJ45,LTA!F$101:AJ$101,LTA!F$104:AJ$104)</f>
        <v>134.49</v>
      </c>
      <c r="U45" s="78">
        <f>SUMPRODUCT(LTA!F45:AJ45,LTA!F$102:AJ$102,LTA!F$104:AJ$104)</f>
        <v>107.03999999999999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-35</v>
      </c>
      <c r="AA45" s="117">
        <f>STOA!I45</f>
        <v>13.2</v>
      </c>
      <c r="AB45" s="117">
        <f>-STOA!O45</f>
        <v>-85</v>
      </c>
      <c r="AC45">
        <f t="shared" si="0"/>
        <v>11.201005996333436</v>
      </c>
      <c r="AD45">
        <f t="shared" si="1"/>
        <v>940.22008409255113</v>
      </c>
      <c r="AE45">
        <f>'IDT-1'!C45</f>
        <v>0</v>
      </c>
      <c r="AF45" s="26"/>
      <c r="AG45">
        <f t="shared" si="2"/>
        <v>940.22008409255113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-40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16.522881355932206</v>
      </c>
      <c r="F46">
        <f>GT_Spot!Q46</f>
        <v>0</v>
      </c>
      <c r="G46">
        <f>PPCL_NG!Q46</f>
        <v>20.89</v>
      </c>
      <c r="H46">
        <f>PPCL_Spot!Q46</f>
        <v>3.21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670.34475342068231</v>
      </c>
      <c r="P46" s="77">
        <v>58.462611920293099</v>
      </c>
      <c r="Q46" s="77">
        <v>17.27</v>
      </c>
      <c r="R46" s="80">
        <v>23.749999999999996</v>
      </c>
      <c r="S46" s="80">
        <v>0</v>
      </c>
      <c r="T46" s="78">
        <f>SUMPRODUCT(LTA!F46:AJ46,LTA!F$101:AJ$101,LTA!F$104:AJ$104)</f>
        <v>138.28</v>
      </c>
      <c r="U46" s="78">
        <f>SUMPRODUCT(LTA!F46:AJ46,LTA!F$102:AJ$102,LTA!F$104:AJ$104)</f>
        <v>106.97999999999999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-25</v>
      </c>
      <c r="AA46" s="117">
        <f>STOA!I46</f>
        <v>13.8</v>
      </c>
      <c r="AB46" s="117">
        <f>-STOA!O46</f>
        <v>-85</v>
      </c>
      <c r="AC46">
        <f t="shared" si="0"/>
        <v>10.916361473596226</v>
      </c>
      <c r="AD46">
        <f t="shared" si="1"/>
        <v>988.51388522331126</v>
      </c>
      <c r="AE46">
        <f>'IDT-1'!C46</f>
        <v>0</v>
      </c>
      <c r="AF46" s="26"/>
      <c r="AG46">
        <f t="shared" si="2"/>
        <v>988.51388522331126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8.9821326616288832</v>
      </c>
      <c r="F47">
        <f>GT_Spot!Q47</f>
        <v>0</v>
      </c>
      <c r="G47">
        <f>PPCL_NG!Q47</f>
        <v>20.89</v>
      </c>
      <c r="H47">
        <f>PPCL_Spot!Q47</f>
        <v>3.21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671.43021251468235</v>
      </c>
      <c r="P47" s="77">
        <v>58.462611920293099</v>
      </c>
      <c r="Q47" s="77">
        <v>17.27</v>
      </c>
      <c r="R47" s="80">
        <v>23.749999999999996</v>
      </c>
      <c r="S47" s="80">
        <v>0</v>
      </c>
      <c r="T47" s="78">
        <f>SUMPRODUCT(LTA!F47:AJ47,LTA!F$101:AJ$101,LTA!F$104:AJ$104)</f>
        <v>139.9</v>
      </c>
      <c r="U47" s="78">
        <f>SUMPRODUCT(LTA!F47:AJ47,LTA!F$102:AJ$102,LTA!F$104:AJ$104)</f>
        <v>121.22999999999999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</v>
      </c>
      <c r="AA47" s="117">
        <f>STOA!I47</f>
        <v>13.8</v>
      </c>
      <c r="AB47" s="117">
        <f>-STOA!O47</f>
        <v>-85</v>
      </c>
      <c r="AC47">
        <f t="shared" si="0"/>
        <v>10.732867099447695</v>
      </c>
      <c r="AD47">
        <f t="shared" si="1"/>
        <v>1028.1120899971563</v>
      </c>
      <c r="AE47">
        <f>'IDT-1'!C47</f>
        <v>0</v>
      </c>
      <c r="AF47" s="26"/>
      <c r="AG47">
        <f t="shared" si="2"/>
        <v>1028.1120899971563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8.9821326616288832</v>
      </c>
      <c r="F48">
        <f>GT_Spot!Q48</f>
        <v>0</v>
      </c>
      <c r="G48">
        <f>PPCL_NG!Q48</f>
        <v>20.89</v>
      </c>
      <c r="H48">
        <f>PPCL_Spot!Q48</f>
        <v>3.21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671.4252066826823</v>
      </c>
      <c r="P48" s="77">
        <v>58.462611920293099</v>
      </c>
      <c r="Q48" s="77">
        <v>17.27</v>
      </c>
      <c r="R48" s="80">
        <v>23.749999999999996</v>
      </c>
      <c r="S48" s="80">
        <v>0</v>
      </c>
      <c r="T48" s="78">
        <f>SUMPRODUCT(LTA!F48:AJ48,LTA!F$101:AJ$101,LTA!F$104:AJ$104)</f>
        <v>141.59</v>
      </c>
      <c r="U48" s="78">
        <f>SUMPRODUCT(LTA!F48:AJ48,LTA!F$102:AJ$102,LTA!F$104:AJ$104)</f>
        <v>121.38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13.8</v>
      </c>
      <c r="AB48" s="117">
        <f>-STOA!O48</f>
        <v>-85</v>
      </c>
      <c r="AC48">
        <f t="shared" si="0"/>
        <v>10.70462441051512</v>
      </c>
      <c r="AD48">
        <f t="shared" si="1"/>
        <v>1034.975326854089</v>
      </c>
      <c r="AE48">
        <f>'IDT-1'!C48</f>
        <v>0</v>
      </c>
      <c r="AF48" s="26"/>
      <c r="AG48">
        <f t="shared" si="2"/>
        <v>1034.975326854089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8.9821326616288832</v>
      </c>
      <c r="F49">
        <f>GT_Spot!Q49</f>
        <v>0</v>
      </c>
      <c r="G49">
        <f>PPCL_NG!Q49</f>
        <v>20.89</v>
      </c>
      <c r="H49">
        <f>PPCL_Spot!Q49</f>
        <v>2.41</v>
      </c>
      <c r="I49">
        <f>Bawana_NG!Q49</f>
        <v>48.359999999999992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671.46561579668241</v>
      </c>
      <c r="P49" s="77">
        <v>58.462611920293099</v>
      </c>
      <c r="Q49" s="77">
        <v>17.27</v>
      </c>
      <c r="R49" s="80">
        <v>23.749999999999996</v>
      </c>
      <c r="S49" s="80">
        <v>0</v>
      </c>
      <c r="T49" s="78">
        <f>SUMPRODUCT(LTA!F49:AJ49,LTA!F$101:AJ$101,LTA!F$104:AJ$104)</f>
        <v>143.70999999999998</v>
      </c>
      <c r="U49" s="78">
        <f>SUMPRODUCT(LTA!F49:AJ49,LTA!F$102:AJ$102,LTA!F$104:AJ$104)</f>
        <v>121.49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13.8</v>
      </c>
      <c r="AB49" s="117">
        <f>-STOA!O49</f>
        <v>-85</v>
      </c>
      <c r="AC49">
        <f t="shared" si="0"/>
        <v>10.703836010718323</v>
      </c>
      <c r="AD49">
        <f t="shared" si="1"/>
        <v>1034.8865243678861</v>
      </c>
      <c r="AE49">
        <f>'IDT-1'!C49</f>
        <v>0</v>
      </c>
      <c r="AF49" s="26"/>
      <c r="AG49">
        <f t="shared" si="2"/>
        <v>1034.8865243678861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8.9821326616288832</v>
      </c>
      <c r="F50">
        <f>GT_Spot!Q50</f>
        <v>0</v>
      </c>
      <c r="G50">
        <f>PPCL_NG!Q50</f>
        <v>20.89</v>
      </c>
      <c r="H50">
        <f>PPCL_Spot!Q50</f>
        <v>2.41</v>
      </c>
      <c r="I50">
        <f>Bawana_NG!Q50</f>
        <v>48.359999999999992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671.49173309268235</v>
      </c>
      <c r="P50" s="77">
        <v>58.462611920293099</v>
      </c>
      <c r="Q50" s="77">
        <v>17.27</v>
      </c>
      <c r="R50" s="80">
        <v>23.749999999999996</v>
      </c>
      <c r="S50" s="80">
        <v>0</v>
      </c>
      <c r="T50" s="78">
        <f>SUMPRODUCT(LTA!F50:AJ50,LTA!F$101:AJ$101,LTA!F$104:AJ$104)</f>
        <v>144.08999999999997</v>
      </c>
      <c r="U50" s="78">
        <f>SUMPRODUCT(LTA!F50:AJ50,LTA!F$102:AJ$102,LTA!F$104:AJ$104)</f>
        <v>121.49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14.1</v>
      </c>
      <c r="AB50" s="117">
        <f>-STOA!O50</f>
        <v>-85</v>
      </c>
      <c r="AC50">
        <f t="shared" si="0"/>
        <v>10.77842584292312</v>
      </c>
      <c r="AD50">
        <f t="shared" si="1"/>
        <v>1043.2880518316811</v>
      </c>
      <c r="AE50">
        <f>'IDT-1'!C50</f>
        <v>0</v>
      </c>
      <c r="AF50" s="26"/>
      <c r="AG50">
        <f t="shared" si="2"/>
        <v>1043.2880518316811</v>
      </c>
      <c r="AI50" s="75">
        <f>PXIL!I50</f>
        <v>0</v>
      </c>
      <c r="AJ50" s="75">
        <f>PXIL!O50</f>
        <v>0</v>
      </c>
      <c r="AK50" s="75">
        <f>RTM_IEX!I50</f>
        <v>7.77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0</v>
      </c>
      <c r="F51">
        <f>GT_Spot!Q51</f>
        <v>0</v>
      </c>
      <c r="G51">
        <f>PPCL_NG!Q51</f>
        <v>20.89</v>
      </c>
      <c r="H51">
        <f>PPCL_Spot!Q51</f>
        <v>2.41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676.30768853195002</v>
      </c>
      <c r="P51" s="77">
        <v>58.462611920293099</v>
      </c>
      <c r="Q51" s="77">
        <v>17.27</v>
      </c>
      <c r="R51" s="80">
        <v>23.749999999999996</v>
      </c>
      <c r="S51" s="80">
        <v>0</v>
      </c>
      <c r="T51" s="78">
        <f>SUMPRODUCT(LTA!F51:AJ51,LTA!F$101:AJ$101,LTA!F$104:AJ$104)</f>
        <v>144.93</v>
      </c>
      <c r="U51" s="78">
        <f>SUMPRODUCT(LTA!F51:AJ51,LTA!F$102:AJ$102,LTA!F$104:AJ$104)</f>
        <v>121.56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14.4</v>
      </c>
      <c r="AB51" s="117">
        <f>-STOA!O51</f>
        <v>-85</v>
      </c>
      <c r="AC51">
        <f t="shared" si="0"/>
        <v>10.803479396199274</v>
      </c>
      <c r="AD51">
        <f t="shared" si="1"/>
        <v>1015.9768210560439</v>
      </c>
      <c r="AE51">
        <f>'IDT-1'!C51</f>
        <v>0</v>
      </c>
      <c r="AF51" s="26"/>
      <c r="AG51">
        <f t="shared" si="2"/>
        <v>1015.9768210560439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4.6276028587985323</v>
      </c>
      <c r="F52">
        <f>GT_Spot!Q52</f>
        <v>0</v>
      </c>
      <c r="G52">
        <f>PPCL_NG!Q52</f>
        <v>20.89</v>
      </c>
      <c r="H52">
        <f>PPCL_Spot!Q52</f>
        <v>2.41</v>
      </c>
      <c r="I52">
        <f>Bawana_NG!Q52</f>
        <v>46.8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676.3332978279501</v>
      </c>
      <c r="P52" s="77">
        <v>58.462611920293099</v>
      </c>
      <c r="Q52" s="77">
        <v>17.27</v>
      </c>
      <c r="R52" s="80">
        <v>23.749999999999996</v>
      </c>
      <c r="S52" s="80">
        <v>0</v>
      </c>
      <c r="T52" s="78">
        <f>SUMPRODUCT(LTA!F52:AJ52,LTA!F$101:AJ$101,LTA!F$104:AJ$104)</f>
        <v>144.4</v>
      </c>
      <c r="U52" s="78">
        <f>SUMPRODUCT(LTA!F52:AJ52,LTA!F$102:AJ$102,LTA!F$104:AJ$104)</f>
        <v>121.8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15.3</v>
      </c>
      <c r="AB52" s="117">
        <f>-STOA!O52</f>
        <v>-85</v>
      </c>
      <c r="AC52">
        <f t="shared" si="0"/>
        <v>10.793535750328569</v>
      </c>
      <c r="AD52">
        <f t="shared" si="1"/>
        <v>1044.9899768567129</v>
      </c>
      <c r="AE52">
        <f>'IDT-1'!C52</f>
        <v>0</v>
      </c>
      <c r="AF52" s="26"/>
      <c r="AG52">
        <f t="shared" si="2"/>
        <v>1044.9899768567129</v>
      </c>
      <c r="AI52" s="75">
        <f>PXIL!I52</f>
        <v>0</v>
      </c>
      <c r="AJ52" s="75">
        <f>PXIL!O52</f>
        <v>0</v>
      </c>
      <c r="AK52" s="75">
        <f>RTM_IEX!I52</f>
        <v>8.74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4.6276028587985323</v>
      </c>
      <c r="F53">
        <f>GT_Spot!Q53</f>
        <v>0</v>
      </c>
      <c r="G53">
        <f>PPCL_NG!Q53</f>
        <v>20.89</v>
      </c>
      <c r="H53">
        <f>PPCL_Spot!Q53</f>
        <v>2.41</v>
      </c>
      <c r="I53">
        <f>Bawana_NG!Q53</f>
        <v>46.8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676.66381368253838</v>
      </c>
      <c r="P53" s="77">
        <v>58.462611920293099</v>
      </c>
      <c r="Q53" s="77">
        <v>17.27</v>
      </c>
      <c r="R53" s="80">
        <v>23.749999999999996</v>
      </c>
      <c r="S53" s="80">
        <v>0</v>
      </c>
      <c r="T53" s="78">
        <f>SUMPRODUCT(LTA!F53:AJ53,LTA!F$101:AJ$101,LTA!F$104:AJ$104)</f>
        <v>144.88999999999999</v>
      </c>
      <c r="U53" s="78">
        <f>SUMPRODUCT(LTA!F53:AJ53,LTA!F$102:AJ$102,LTA!F$104:AJ$104)</f>
        <v>125.19999999999999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15.3</v>
      </c>
      <c r="AB53" s="117">
        <f>-STOA!O53</f>
        <v>-85</v>
      </c>
      <c r="AC53">
        <f t="shared" si="0"/>
        <v>10.842545565070898</v>
      </c>
      <c r="AD53">
        <f t="shared" si="1"/>
        <v>1030.4214828965589</v>
      </c>
      <c r="AE53">
        <f>'IDT-1'!C53</f>
        <v>0</v>
      </c>
      <c r="AF53" s="26"/>
      <c r="AG53">
        <f t="shared" si="2"/>
        <v>1030.4214828965589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0.79955743698287463</v>
      </c>
      <c r="F54">
        <f>GT_Spot!Q54</f>
        <v>0</v>
      </c>
      <c r="G54">
        <f>PPCL_NG!Q54</f>
        <v>20.89</v>
      </c>
      <c r="H54">
        <f>PPCL_Spot!Q54</f>
        <v>2.41</v>
      </c>
      <c r="I54">
        <f>Bawana_NG!Q54</f>
        <v>46.8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676.67571155053838</v>
      </c>
      <c r="P54" s="77">
        <v>58.462611920293099</v>
      </c>
      <c r="Q54" s="77">
        <v>17.27</v>
      </c>
      <c r="R54" s="80">
        <v>23.749999999999996</v>
      </c>
      <c r="S54" s="80">
        <v>0</v>
      </c>
      <c r="T54" s="78">
        <f>SUMPRODUCT(LTA!F54:AJ54,LTA!F$101:AJ$101,LTA!F$104:AJ$104)</f>
        <v>145.5</v>
      </c>
      <c r="U54" s="78">
        <f>SUMPRODUCT(LTA!F54:AJ54,LTA!F$102:AJ$102,LTA!F$104:AJ$104)</f>
        <v>125.53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15.3</v>
      </c>
      <c r="AB54" s="117">
        <f>-STOA!O54</f>
        <v>-85</v>
      </c>
      <c r="AC54">
        <f t="shared" si="0"/>
        <v>10.914894869341468</v>
      </c>
      <c r="AD54">
        <f t="shared" si="1"/>
        <v>1016.4729860384728</v>
      </c>
      <c r="AE54">
        <f>'IDT-1'!C54</f>
        <v>0</v>
      </c>
      <c r="AF54" s="26"/>
      <c r="AG54">
        <f t="shared" si="2"/>
        <v>1016.4729860384728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-21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7.6855267889248484</v>
      </c>
      <c r="F55">
        <f>GT_Spot!Q55</f>
        <v>0</v>
      </c>
      <c r="G55">
        <f>PPCL_NG!Q55</f>
        <v>20.89</v>
      </c>
      <c r="H55">
        <f>PPCL_Spot!Q55</f>
        <v>2.41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676.34725300389618</v>
      </c>
      <c r="P55" s="77">
        <v>58.462611920293099</v>
      </c>
      <c r="Q55" s="77">
        <v>17.27</v>
      </c>
      <c r="R55" s="80">
        <v>23.749999999999996</v>
      </c>
      <c r="S55" s="80">
        <v>0</v>
      </c>
      <c r="T55" s="78">
        <f>SUMPRODUCT(LTA!F55:AJ55,LTA!F$101:AJ$101,LTA!F$104:AJ$104)</f>
        <v>146.47999999999999</v>
      </c>
      <c r="U55" s="78">
        <f>SUMPRODUCT(LTA!F55:AJ55,LTA!F$102:AJ$102,LTA!F$104:AJ$104)</f>
        <v>125.87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15.3</v>
      </c>
      <c r="AB55" s="117">
        <f>-STOA!O55</f>
        <v>-85</v>
      </c>
      <c r="AC55">
        <f t="shared" si="0"/>
        <v>11.047185474516887</v>
      </c>
      <c r="AD55">
        <f t="shared" si="1"/>
        <v>1023.338206238597</v>
      </c>
      <c r="AE55">
        <f>'IDT-1'!C55</f>
        <v>0</v>
      </c>
      <c r="AF55" s="26"/>
      <c r="AG55">
        <f t="shared" si="2"/>
        <v>1023.338206238597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7.6855267889248484</v>
      </c>
      <c r="F56">
        <f>GT_Spot!Q56</f>
        <v>0</v>
      </c>
      <c r="G56">
        <f>PPCL_NG!Q56</f>
        <v>20.89</v>
      </c>
      <c r="H56">
        <f>PPCL_Spot!Q56</f>
        <v>2.41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676.35868293114129</v>
      </c>
      <c r="P56" s="77">
        <v>58.462611920293099</v>
      </c>
      <c r="Q56" s="77">
        <v>17.27</v>
      </c>
      <c r="R56" s="80">
        <v>23.749999999999996</v>
      </c>
      <c r="S56" s="80">
        <v>0</v>
      </c>
      <c r="T56" s="78">
        <f>SUMPRODUCT(LTA!F56:AJ56,LTA!F$101:AJ$101,LTA!F$104:AJ$104)</f>
        <v>144.84</v>
      </c>
      <c r="U56" s="78">
        <f>SUMPRODUCT(LTA!F56:AJ56,LTA!F$102:AJ$102,LTA!F$104:AJ$104)</f>
        <v>126.16999999999999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15.3</v>
      </c>
      <c r="AB56" s="117">
        <f>-STOA!O56</f>
        <v>-85</v>
      </c>
      <c r="AC56">
        <f t="shared" si="0"/>
        <v>10.99110342026567</v>
      </c>
      <c r="AD56">
        <f t="shared" si="1"/>
        <v>1027.0657182200935</v>
      </c>
      <c r="AE56">
        <f>'IDT-1'!C56</f>
        <v>0</v>
      </c>
      <c r="AF56" s="26"/>
      <c r="AG56">
        <f t="shared" si="2"/>
        <v>1027.0657182200935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7.6855267889248484</v>
      </c>
      <c r="F57">
        <f>GT_Spot!Q57</f>
        <v>0</v>
      </c>
      <c r="G57">
        <f>PPCL_NG!Q57</f>
        <v>20.89</v>
      </c>
      <c r="H57">
        <f>PPCL_Spot!Q57</f>
        <v>3.21</v>
      </c>
      <c r="I57">
        <f>Bawana_NG!Q57</f>
        <v>46.8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676.48861607590391</v>
      </c>
      <c r="P57" s="77">
        <v>58.462611920293099</v>
      </c>
      <c r="Q57" s="77">
        <v>17.27</v>
      </c>
      <c r="R57" s="80">
        <v>23.749999999999996</v>
      </c>
      <c r="S57" s="80">
        <v>0</v>
      </c>
      <c r="T57" s="78">
        <f>SUMPRODUCT(LTA!F57:AJ57,LTA!F$101:AJ$101,LTA!F$104:AJ$104)</f>
        <v>144.85</v>
      </c>
      <c r="U57" s="78">
        <f>SUMPRODUCT(LTA!F57:AJ57,LTA!F$102:AJ$102,LTA!F$104:AJ$104)</f>
        <v>126.03999999999999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15.3</v>
      </c>
      <c r="AB57" s="117">
        <f>-STOA!O57</f>
        <v>-85</v>
      </c>
      <c r="AC57">
        <f t="shared" si="0"/>
        <v>10.895820281495673</v>
      </c>
      <c r="AD57">
        <f t="shared" si="1"/>
        <v>1056.5109345036262</v>
      </c>
      <c r="AE57">
        <f>'IDT-1'!C57</f>
        <v>0</v>
      </c>
      <c r="AF57" s="26"/>
      <c r="AG57">
        <f t="shared" si="2"/>
        <v>1056.5109345036262</v>
      </c>
      <c r="AI57" s="75">
        <f>PXIL!I57</f>
        <v>0</v>
      </c>
      <c r="AJ57" s="75">
        <f>PXIL!O57</f>
        <v>0</v>
      </c>
      <c r="AK57" s="75">
        <f>RTM_IEX!I57</f>
        <v>11.66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7.6855267889248484</v>
      </c>
      <c r="F58">
        <f>GT_Spot!Q58</f>
        <v>0</v>
      </c>
      <c r="G58">
        <f>PPCL_NG!Q58</f>
        <v>20.89</v>
      </c>
      <c r="H58">
        <f>PPCL_Spot!Q58</f>
        <v>2.41</v>
      </c>
      <c r="I58">
        <f>Bawana_NG!Q58</f>
        <v>46.8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676.50449614302238</v>
      </c>
      <c r="P58" s="77">
        <v>58.462611920293099</v>
      </c>
      <c r="Q58" s="77">
        <v>17.27</v>
      </c>
      <c r="R58" s="80">
        <v>23.749999999999996</v>
      </c>
      <c r="S58" s="80">
        <v>0</v>
      </c>
      <c r="T58" s="78">
        <f>SUMPRODUCT(LTA!F58:AJ58,LTA!F$101:AJ$101,LTA!F$104:AJ$104)</f>
        <v>143.96</v>
      </c>
      <c r="U58" s="78">
        <f>SUMPRODUCT(LTA!F58:AJ58,LTA!F$102:AJ$102,LTA!F$104:AJ$104)</f>
        <v>125.49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14.7</v>
      </c>
      <c r="AB58" s="117">
        <f>-STOA!O58</f>
        <v>-85</v>
      </c>
      <c r="AC58">
        <f t="shared" si="0"/>
        <v>10.963678831574613</v>
      </c>
      <c r="AD58">
        <f t="shared" si="1"/>
        <v>1019.9589560206656</v>
      </c>
      <c r="AE58">
        <f>'IDT-1'!C58</f>
        <v>0</v>
      </c>
      <c r="AF58" s="26"/>
      <c r="AG58">
        <f t="shared" si="2"/>
        <v>1019.9589560206656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-22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7.6855267889248484</v>
      </c>
      <c r="F59">
        <f>GT_Spot!Q59</f>
        <v>0</v>
      </c>
      <c r="G59">
        <f>PPCL_NG!Q59</f>
        <v>20.89</v>
      </c>
      <c r="H59">
        <f>PPCL_Spot!Q59</f>
        <v>2.14</v>
      </c>
      <c r="I59">
        <f>Bawana_NG!Q59</f>
        <v>46.8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681.99758563302237</v>
      </c>
      <c r="P59" s="77">
        <v>58.462611920293099</v>
      </c>
      <c r="Q59" s="77">
        <v>17.27</v>
      </c>
      <c r="R59" s="80">
        <v>23.749999999999996</v>
      </c>
      <c r="S59" s="80">
        <v>0</v>
      </c>
      <c r="T59" s="78">
        <f>SUMPRODUCT(LTA!F59:AJ59,LTA!F$101:AJ$101,LTA!F$104:AJ$104)</f>
        <v>142.80000000000001</v>
      </c>
      <c r="U59" s="78">
        <f>SUMPRODUCT(LTA!F59:AJ59,LTA!F$102:AJ$102,LTA!F$104:AJ$104)</f>
        <v>126.25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14.4</v>
      </c>
      <c r="AB59" s="117">
        <f>-STOA!O59</f>
        <v>-85</v>
      </c>
      <c r="AC59">
        <f t="shared" si="0"/>
        <v>10.868003213598316</v>
      </c>
      <c r="AD59">
        <f t="shared" si="1"/>
        <v>1053.377721128642</v>
      </c>
      <c r="AE59">
        <f>'IDT-1'!C59</f>
        <v>10</v>
      </c>
      <c r="AF59" s="26"/>
      <c r="AG59">
        <f t="shared" si="2"/>
        <v>1063.377721128642</v>
      </c>
      <c r="AI59" s="75">
        <f>PXIL!I59</f>
        <v>0</v>
      </c>
      <c r="AJ59" s="75">
        <f>PXIL!O59</f>
        <v>0</v>
      </c>
      <c r="AK59" s="75">
        <f>RTM_IEX!I59</f>
        <v>6.8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7.6855267889248484</v>
      </c>
      <c r="F60">
        <f>GT_Spot!Q60</f>
        <v>0</v>
      </c>
      <c r="G60">
        <f>PPCL_NG!Q60</f>
        <v>20.89</v>
      </c>
      <c r="H60">
        <f>PPCL_Spot!Q60</f>
        <v>1.6083916083916086</v>
      </c>
      <c r="I60">
        <f>Bawana_NG!Q60</f>
        <v>46.8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685.56148554102231</v>
      </c>
      <c r="P60" s="77">
        <v>58.462611920293099</v>
      </c>
      <c r="Q60" s="77">
        <v>17.27</v>
      </c>
      <c r="R60" s="80">
        <v>23.749999999999996</v>
      </c>
      <c r="S60" s="80">
        <v>0</v>
      </c>
      <c r="T60" s="78">
        <f>SUMPRODUCT(LTA!F60:AJ60,LTA!F$101:AJ$101,LTA!F$104:AJ$104)</f>
        <v>141.67000000000002</v>
      </c>
      <c r="U60" s="78">
        <f>SUMPRODUCT(LTA!F60:AJ60,LTA!F$102:AJ$102,LTA!F$104:AJ$104)</f>
        <v>126.63999999999999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14.1</v>
      </c>
      <c r="AB60" s="117">
        <f>-STOA!O60</f>
        <v>-85</v>
      </c>
      <c r="AC60">
        <f t="shared" si="0"/>
        <v>10.962447378942562</v>
      </c>
      <c r="AD60">
        <f t="shared" si="1"/>
        <v>1064.0155684796891</v>
      </c>
      <c r="AE60">
        <f>'IDT-1'!C60</f>
        <v>15</v>
      </c>
      <c r="AF60" s="26"/>
      <c r="AG60">
        <f t="shared" si="2"/>
        <v>1079.0155684796891</v>
      </c>
      <c r="AI60" s="75">
        <f>PXIL!I60</f>
        <v>0</v>
      </c>
      <c r="AJ60" s="75">
        <f>PXIL!O60</f>
        <v>0</v>
      </c>
      <c r="AK60" s="75">
        <f>RTM_IEX!I60</f>
        <v>15.54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7.6855267889248484</v>
      </c>
      <c r="F61">
        <f>GT_Spot!Q61</f>
        <v>0</v>
      </c>
      <c r="G61">
        <f>PPCL_NG!Q61</f>
        <v>20.89</v>
      </c>
      <c r="H61">
        <f>PPCL_Spot!Q61</f>
        <v>1.6083916083916086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689.02331326302226</v>
      </c>
      <c r="P61" s="77">
        <v>58.462611920293099</v>
      </c>
      <c r="Q61" s="77">
        <v>17.27</v>
      </c>
      <c r="R61" s="80">
        <v>23.749999999999996</v>
      </c>
      <c r="S61" s="80">
        <v>0</v>
      </c>
      <c r="T61" s="78">
        <f>SUMPRODUCT(LTA!F61:AJ61,LTA!F$101:AJ$101,LTA!F$104:AJ$104)</f>
        <v>139.22999999999999</v>
      </c>
      <c r="U61" s="78">
        <f>SUMPRODUCT(LTA!F61:AJ61,LTA!F$102:AJ$102,LTA!F$104:AJ$104)</f>
        <v>127.24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13.5</v>
      </c>
      <c r="AB61" s="117">
        <f>-STOA!O61</f>
        <v>-85</v>
      </c>
      <c r="AC61">
        <f t="shared" si="0"/>
        <v>10.834687462896163</v>
      </c>
      <c r="AD61">
        <f t="shared" si="1"/>
        <v>1049.6251561177355</v>
      </c>
      <c r="AE61">
        <f>'IDT-1'!C61</f>
        <v>30</v>
      </c>
      <c r="AF61" s="26"/>
      <c r="AG61">
        <f t="shared" si="2"/>
        <v>1079.6251561177355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7.4649187853107337</v>
      </c>
      <c r="F62">
        <f>GT_Spot!Q62</f>
        <v>0</v>
      </c>
      <c r="G62">
        <f>PPCL_NG!Q62</f>
        <v>20.89</v>
      </c>
      <c r="H62">
        <f>PPCL_Spot!Q62</f>
        <v>1.6083916083916086</v>
      </c>
      <c r="I62">
        <f>Bawana_NG!Q62</f>
        <v>46.8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699.35368843902245</v>
      </c>
      <c r="P62" s="77">
        <v>58.462611920293099</v>
      </c>
      <c r="Q62" s="77">
        <v>17.27</v>
      </c>
      <c r="R62" s="80">
        <v>23.749999999999996</v>
      </c>
      <c r="S62" s="80">
        <v>0</v>
      </c>
      <c r="T62" s="78">
        <f>SUMPRODUCT(LTA!F62:AJ62,LTA!F$101:AJ$101,LTA!F$104:AJ$104)</f>
        <v>135.79000000000002</v>
      </c>
      <c r="U62" s="78">
        <f>SUMPRODUCT(LTA!F62:AJ62,LTA!F$102:AJ$102,LTA!F$104:AJ$104)</f>
        <v>127.66999999999999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13.8</v>
      </c>
      <c r="AB62" s="117">
        <f>-STOA!O62</f>
        <v>-85</v>
      </c>
      <c r="AC62">
        <f t="shared" si="0"/>
        <v>10.899805414013162</v>
      </c>
      <c r="AD62">
        <f t="shared" si="1"/>
        <v>1056.9598053390048</v>
      </c>
      <c r="AE62">
        <f>'IDT-1'!C62</f>
        <v>40</v>
      </c>
      <c r="AF62" s="26"/>
      <c r="AG62">
        <f t="shared" si="2"/>
        <v>1096.9598053390048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7.4649187853107337</v>
      </c>
      <c r="F63">
        <f>GT_Spot!Q63</f>
        <v>0</v>
      </c>
      <c r="G63">
        <f>PPCL_NG!Q63</f>
        <v>20.89</v>
      </c>
      <c r="H63">
        <f>PPCL_Spot!Q63</f>
        <v>1.6083916083916086</v>
      </c>
      <c r="I63">
        <f>Bawana_NG!Q63</f>
        <v>46.8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702.22334185502245</v>
      </c>
      <c r="P63" s="77">
        <v>58.462611920293099</v>
      </c>
      <c r="Q63" s="77">
        <v>17.27</v>
      </c>
      <c r="R63" s="80">
        <v>23.749999999999996</v>
      </c>
      <c r="S63" s="80">
        <v>0</v>
      </c>
      <c r="T63" s="78">
        <f>SUMPRODUCT(LTA!F63:AJ63,LTA!F$101:AJ$101,LTA!F$104:AJ$104)</f>
        <v>131.92000000000002</v>
      </c>
      <c r="U63" s="78">
        <f>SUMPRODUCT(LTA!F63:AJ63,LTA!F$102:AJ$102,LTA!F$104:AJ$104)</f>
        <v>127.41999999999999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12.6</v>
      </c>
      <c r="AB63" s="117">
        <f>-STOA!O63</f>
        <v>-85</v>
      </c>
      <c r="AC63">
        <f t="shared" si="0"/>
        <v>10.922633001684936</v>
      </c>
      <c r="AD63">
        <f t="shared" si="1"/>
        <v>1049.4866311673329</v>
      </c>
      <c r="AE63">
        <f>'IDT-1'!C63</f>
        <v>50</v>
      </c>
      <c r="AF63" s="26"/>
      <c r="AG63">
        <f t="shared" si="2"/>
        <v>1099.4866311673329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7.4649187853107337</v>
      </c>
      <c r="F64">
        <f>GT_Spot!Q64</f>
        <v>0</v>
      </c>
      <c r="G64">
        <f>PPCL_NG!Q64</f>
        <v>20.89</v>
      </c>
      <c r="H64">
        <f>PPCL_Spot!Q64</f>
        <v>1.43</v>
      </c>
      <c r="I64">
        <f>Bawana_NG!Q64</f>
        <v>46.8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703.5282904898479</v>
      </c>
      <c r="P64" s="77">
        <v>58.462611920293099</v>
      </c>
      <c r="Q64" s="77">
        <v>17.27</v>
      </c>
      <c r="R64" s="80">
        <v>23.749999999999996</v>
      </c>
      <c r="S64" s="80">
        <v>0</v>
      </c>
      <c r="T64" s="78">
        <f>SUMPRODUCT(LTA!F64:AJ64,LTA!F$101:AJ$101,LTA!F$104:AJ$104)</f>
        <v>125.28</v>
      </c>
      <c r="U64" s="78">
        <f>SUMPRODUCT(LTA!F64:AJ64,LTA!F$102:AJ$102,LTA!F$104:AJ$104)</f>
        <v>127.41999999999999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</v>
      </c>
      <c r="AB64" s="117">
        <f>-STOA!O64</f>
        <v>-85</v>
      </c>
      <c r="AC64">
        <f t="shared" si="0"/>
        <v>11.063813086084144</v>
      </c>
      <c r="AD64">
        <f t="shared" si="1"/>
        <v>1059.3620081093677</v>
      </c>
      <c r="AE64">
        <f>'IDT-1'!C64</f>
        <v>45.012999999999998</v>
      </c>
      <c r="AF64" s="26"/>
      <c r="AG64">
        <f t="shared" si="2"/>
        <v>1104.3750081093676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-8</v>
      </c>
      <c r="AM64" s="75">
        <f>RTM_PXI!I64</f>
        <v>0</v>
      </c>
      <c r="AN64" s="75">
        <f>RTM_PXI!O64</f>
        <v>0</v>
      </c>
      <c r="AO64" s="192">
        <f>GDAM_IEX!I64</f>
        <v>19.43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7.4649187853107337</v>
      </c>
      <c r="F65">
        <f>GT_Spot!Q65</f>
        <v>0</v>
      </c>
      <c r="G65">
        <f>PPCL_NG!Q65</f>
        <v>20.89</v>
      </c>
      <c r="H65">
        <f>PPCL_Spot!Q65</f>
        <v>1.43</v>
      </c>
      <c r="I65">
        <f>Bawana_NG!Q65</f>
        <v>46.8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701.23367479352373</v>
      </c>
      <c r="P65" s="77">
        <v>58.462611920293099</v>
      </c>
      <c r="Q65" s="77">
        <v>17.27</v>
      </c>
      <c r="R65" s="80">
        <v>23.749999999999996</v>
      </c>
      <c r="S65" s="80">
        <v>0</v>
      </c>
      <c r="T65" s="78">
        <f>SUMPRODUCT(LTA!F65:AJ65,LTA!F$101:AJ$101,LTA!F$104:AJ$104)</f>
        <v>117.95</v>
      </c>
      <c r="U65" s="78">
        <f>SUMPRODUCT(LTA!F65:AJ65,LTA!F$102:AJ$102,LTA!F$104:AJ$104)</f>
        <v>127.82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11.431494850523073</v>
      </c>
      <c r="AD65">
        <f t="shared" si="1"/>
        <v>1094.7497106486044</v>
      </c>
      <c r="AE65">
        <f>'IDT-1'!C65</f>
        <v>11.218</v>
      </c>
      <c r="AF65" s="26"/>
      <c r="AG65">
        <f t="shared" si="2"/>
        <v>1105.9677106486045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</v>
      </c>
      <c r="AM65" s="75">
        <f>RTM_PXI!I65</f>
        <v>0</v>
      </c>
      <c r="AN65" s="75">
        <f>RTM_PXI!O65</f>
        <v>0</v>
      </c>
      <c r="AO65" s="192">
        <f>GDAM_IEX!I65</f>
        <v>68.010000000000005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7.4649187853107337</v>
      </c>
      <c r="F66">
        <f>GT_Spot!Q66</f>
        <v>0</v>
      </c>
      <c r="G66">
        <f>PPCL_NG!Q66</f>
        <v>20.89</v>
      </c>
      <c r="H66">
        <f>PPCL_Spot!Q66</f>
        <v>1.43</v>
      </c>
      <c r="I66">
        <f>Bawana_NG!Q66</f>
        <v>46.8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700.70670353352375</v>
      </c>
      <c r="P66" s="77">
        <v>58.462611920293099</v>
      </c>
      <c r="Q66" s="77">
        <v>17.27</v>
      </c>
      <c r="R66" s="80">
        <v>23.749999999999996</v>
      </c>
      <c r="S66" s="80">
        <v>0</v>
      </c>
      <c r="T66" s="78">
        <f>SUMPRODUCT(LTA!F66:AJ66,LTA!F$101:AJ$101,LTA!F$104:AJ$104)</f>
        <v>110.37</v>
      </c>
      <c r="U66" s="78">
        <f>SUMPRODUCT(LTA!F66:AJ66,LTA!F$102:AJ$102,LTA!F$104:AJ$104)</f>
        <v>127.38999999999999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11.557586013523855</v>
      </c>
      <c r="AD66">
        <f t="shared" si="1"/>
        <v>1100.9166482256037</v>
      </c>
      <c r="AE66">
        <f>'IDT-1'!C66</f>
        <v>3.931</v>
      </c>
      <c r="AF66" s="26"/>
      <c r="AG66">
        <f t="shared" si="2"/>
        <v>1104.8476482256037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87.44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7.4649187853107337</v>
      </c>
      <c r="F67">
        <f>GT_Spot!Q67</f>
        <v>0</v>
      </c>
      <c r="G67">
        <f>PPCL_NG!Q67</f>
        <v>20.89</v>
      </c>
      <c r="H67">
        <f>PPCL_Spot!Q67</f>
        <v>1.35</v>
      </c>
      <c r="I67">
        <f>Bawana_NG!Q67</f>
        <v>46.8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693.53561956631722</v>
      </c>
      <c r="P67" s="77">
        <v>58.462611920293099</v>
      </c>
      <c r="Q67" s="77">
        <v>17.27</v>
      </c>
      <c r="R67" s="80">
        <v>23.749999999999996</v>
      </c>
      <c r="S67" s="80">
        <v>0</v>
      </c>
      <c r="T67" s="78">
        <f>SUMPRODUCT(LTA!F67:AJ67,LTA!F$101:AJ$101,LTA!F$104:AJ$104)</f>
        <v>100.91</v>
      </c>
      <c r="U67" s="78">
        <f>SUMPRODUCT(LTA!F67:AJ67,LTA!F$102:AJ$102,LTA!F$104:AJ$104)</f>
        <v>127.08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11.854964555322685</v>
      </c>
      <c r="AD67">
        <f t="shared" si="1"/>
        <v>1070.128185716598</v>
      </c>
      <c r="AE67">
        <f>'IDT-1'!C67</f>
        <v>0</v>
      </c>
      <c r="AF67" s="26"/>
      <c r="AG67">
        <f t="shared" si="2"/>
        <v>1070.128185716598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-47</v>
      </c>
      <c r="AM67" s="75">
        <f>RTM_PXI!I67</f>
        <v>0</v>
      </c>
      <c r="AN67" s="75">
        <f>RTM_PXI!O67</f>
        <v>0</v>
      </c>
      <c r="AO67" s="192">
        <f>GDAM_IEX!I67</f>
        <v>106.87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7.4649187853107346</v>
      </c>
      <c r="F68">
        <f>GT_Spot!Q68</f>
        <v>0</v>
      </c>
      <c r="G68">
        <f>PPCL_NG!Q68</f>
        <v>20.89</v>
      </c>
      <c r="H68">
        <f>PPCL_Spot!Q68</f>
        <v>1.43</v>
      </c>
      <c r="I68">
        <f>Bawana_NG!Q68</f>
        <v>46.8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693.50776135431727</v>
      </c>
      <c r="P68" s="77">
        <v>58.462611920293099</v>
      </c>
      <c r="Q68" s="77">
        <v>17.27</v>
      </c>
      <c r="R68" s="80">
        <v>23.749999999999996</v>
      </c>
      <c r="S68" s="80">
        <v>0</v>
      </c>
      <c r="T68" s="78">
        <f>SUMPRODUCT(LTA!F68:AJ68,LTA!F$101:AJ$101,LTA!F$104:AJ$104)</f>
        <v>92.21</v>
      </c>
      <c r="U68" s="78">
        <f>SUMPRODUCT(LTA!F68:AJ68,LTA!F$102:AJ$102,LTA!F$104:AJ$104)</f>
        <v>126.82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11.396703409513909</v>
      </c>
      <c r="AD68">
        <f t="shared" ref="AD68:AD98" si="4">SUM(B68:AB68,AI68:AR68)-AC68</f>
        <v>1112.9285886504072</v>
      </c>
      <c r="AE68">
        <f>'IDT-1'!C68</f>
        <v>0</v>
      </c>
      <c r="AF68" s="26"/>
      <c r="AG68">
        <f t="shared" ref="AG68:AG98" si="5">SUM(AD68:AF68)</f>
        <v>1112.9285886504072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111.72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7.4649187853107346</v>
      </c>
      <c r="F69">
        <f>GT_Spot!Q69</f>
        <v>0</v>
      </c>
      <c r="G69">
        <f>PPCL_NG!Q69</f>
        <v>20.89</v>
      </c>
      <c r="H69">
        <f>PPCL_Spot!Q69</f>
        <v>2.14</v>
      </c>
      <c r="I69">
        <f>Bawana_NG!Q69</f>
        <v>46.8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703.36241626231731</v>
      </c>
      <c r="P69" s="77">
        <v>68.66738798022061</v>
      </c>
      <c r="Q69" s="77">
        <v>17.27</v>
      </c>
      <c r="R69" s="80">
        <v>23.5</v>
      </c>
      <c r="S69" s="80">
        <v>0</v>
      </c>
      <c r="T69" s="78">
        <f>SUMPRODUCT(LTA!F69:AJ69,LTA!F$101:AJ$101,LTA!F$104:AJ$104)</f>
        <v>81.03</v>
      </c>
      <c r="U69" s="78">
        <f>SUMPRODUCT(LTA!F69:AJ69,LTA!F$102:AJ$102,LTA!F$104:AJ$104)</f>
        <v>127.25999999999999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4.95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11.651359677253627</v>
      </c>
      <c r="AD69">
        <f t="shared" si="4"/>
        <v>1121.5233633505952</v>
      </c>
      <c r="AE69">
        <f>'IDT-1'!C69</f>
        <v>0</v>
      </c>
      <c r="AF69" s="26"/>
      <c r="AG69">
        <f t="shared" si="5"/>
        <v>1121.5233633505952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</v>
      </c>
      <c r="AM69" s="75">
        <f>RTM_PXI!I69</f>
        <v>0</v>
      </c>
      <c r="AN69" s="75">
        <f>RTM_PXI!O69</f>
        <v>0</v>
      </c>
      <c r="AO69" s="192">
        <f>GDAM_IEX!I69</f>
        <v>116.44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7.4649187853107346</v>
      </c>
      <c r="F70">
        <f>GT_Spot!Q70</f>
        <v>0</v>
      </c>
      <c r="G70">
        <f>PPCL_NG!Q70</f>
        <v>20.89</v>
      </c>
      <c r="H70">
        <f>PPCL_Spot!Q70</f>
        <v>1.43</v>
      </c>
      <c r="I70">
        <f>Bawana_NG!Q70</f>
        <v>46.8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707.32145508031726</v>
      </c>
      <c r="P70" s="77">
        <v>68.66738798022061</v>
      </c>
      <c r="Q70" s="77">
        <v>17.27</v>
      </c>
      <c r="R70" s="80">
        <v>23.31</v>
      </c>
      <c r="S70" s="80">
        <v>0</v>
      </c>
      <c r="T70" s="78">
        <f>SUMPRODUCT(LTA!F70:AJ70,LTA!F$101:AJ$101,LTA!F$104:AJ$104)</f>
        <v>71</v>
      </c>
      <c r="U70" s="78">
        <f>SUMPRODUCT(LTA!F70:AJ70,LTA!F$102:AJ$102,LTA!F$104:AJ$104)</f>
        <v>127.13999999999999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18.260000000000002</v>
      </c>
      <c r="Z70" s="75">
        <f>IEX!O70</f>
        <v>0</v>
      </c>
      <c r="AA70" s="117">
        <f>STOA!I70</f>
        <v>7.2</v>
      </c>
      <c r="AB70" s="117">
        <f>-STOA!O70</f>
        <v>-85</v>
      </c>
      <c r="AC70">
        <f t="shared" si="3"/>
        <v>11.665117856463</v>
      </c>
      <c r="AD70">
        <f t="shared" si="4"/>
        <v>1113.0286439893857</v>
      </c>
      <c r="AE70">
        <f>'IDT-1'!C70</f>
        <v>0</v>
      </c>
      <c r="AF70" s="26"/>
      <c r="AG70">
        <f t="shared" si="5"/>
        <v>1113.0286439893857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107.94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7.4649187853107346</v>
      </c>
      <c r="F71">
        <f>GT_Spot!Q71</f>
        <v>0</v>
      </c>
      <c r="G71">
        <f>PPCL_NG!Q71</f>
        <v>20.89</v>
      </c>
      <c r="H71">
        <f>PPCL_Spot!Q71</f>
        <v>1.3800000000000001</v>
      </c>
      <c r="I71">
        <f>Bawana_NG!Q71</f>
        <v>47.578050079914753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707.35307980322648</v>
      </c>
      <c r="P71" s="77">
        <v>68.66738798022061</v>
      </c>
      <c r="Q71" s="77">
        <v>17.27</v>
      </c>
      <c r="R71" s="80">
        <v>23.153985195386472</v>
      </c>
      <c r="S71" s="80">
        <v>0</v>
      </c>
      <c r="T71" s="78">
        <f>SUMPRODUCT(LTA!F71:AJ71,LTA!F$101:AJ$101,LTA!F$104:AJ$104)</f>
        <v>60.41</v>
      </c>
      <c r="U71" s="78">
        <f>SUMPRODUCT(LTA!F71:AJ71,LTA!F$102:AJ$102,LTA!F$104:AJ$104)</f>
        <v>126.85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28.27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11.779440614891156</v>
      </c>
      <c r="AD71">
        <f t="shared" si="4"/>
        <v>1085.7279812291677</v>
      </c>
      <c r="AE71">
        <f>'IDT-1'!C71</f>
        <v>0</v>
      </c>
      <c r="AF71" s="26"/>
      <c r="AG71">
        <f t="shared" si="5"/>
        <v>1085.7279812291677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102.82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7.4649187853107337</v>
      </c>
      <c r="F72">
        <f>GT_Spot!Q72</f>
        <v>0</v>
      </c>
      <c r="G72">
        <f>PPCL_NG!Q72</f>
        <v>20.890000000000004</v>
      </c>
      <c r="H72">
        <f>PPCL_Spot!Q72</f>
        <v>1.61</v>
      </c>
      <c r="I72">
        <f>Bawana_NG!Q72</f>
        <v>47.578050079914753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709.59427750522639</v>
      </c>
      <c r="P72" s="77">
        <v>68.66738798022061</v>
      </c>
      <c r="Q72" s="77">
        <v>17.27</v>
      </c>
      <c r="R72" s="80">
        <v>23.069999999999997</v>
      </c>
      <c r="S72" s="80">
        <v>0</v>
      </c>
      <c r="T72" s="78">
        <f>SUMPRODUCT(LTA!F72:AJ72,LTA!F$101:AJ$101,LTA!F$104:AJ$104)</f>
        <v>48.79</v>
      </c>
      <c r="U72" s="78">
        <f>SUMPRODUCT(LTA!F72:AJ72,LTA!F$102:AJ$102,LTA!F$104:AJ$104)</f>
        <v>126.44999999999999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38.659999999999997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11.727232084949357</v>
      </c>
      <c r="AD72">
        <f t="shared" si="4"/>
        <v>1079.8474022657233</v>
      </c>
      <c r="AE72">
        <f>'IDT-1'!C72</f>
        <v>0</v>
      </c>
      <c r="AF72" s="26"/>
      <c r="AG72">
        <f t="shared" si="5"/>
        <v>1079.8474022657233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-35</v>
      </c>
      <c r="AM72" s="75">
        <f>RTM_PXI!I72</f>
        <v>0</v>
      </c>
      <c r="AN72" s="75">
        <f>RTM_PXI!O72</f>
        <v>0</v>
      </c>
      <c r="AO72" s="192">
        <f>GDAM_IEX!I72</f>
        <v>97.33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7.4649187853107337</v>
      </c>
      <c r="F73">
        <f>GT_Spot!Q73</f>
        <v>0</v>
      </c>
      <c r="G73">
        <f>PPCL_NG!Q73</f>
        <v>20.89</v>
      </c>
      <c r="H73">
        <f>PPCL_Spot!Q73</f>
        <v>17.829999999999998</v>
      </c>
      <c r="I73">
        <f>Bawana_NG!Q73</f>
        <v>47.578050079914753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701.26869328865246</v>
      </c>
      <c r="P73" s="77">
        <v>68.66738798022061</v>
      </c>
      <c r="Q73" s="77">
        <v>17.27</v>
      </c>
      <c r="R73" s="80">
        <v>12.88</v>
      </c>
      <c r="S73" s="80">
        <v>0</v>
      </c>
      <c r="T73" s="78">
        <f>SUMPRODUCT(LTA!F73:AJ73,LTA!F$101:AJ$101,LTA!F$104:AJ$104)</f>
        <v>37.79</v>
      </c>
      <c r="U73" s="78">
        <f>SUMPRODUCT(LTA!F73:AJ73,LTA!F$102:AJ$102,LTA!F$104:AJ$104)</f>
        <v>126.46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57.8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11.638929668621552</v>
      </c>
      <c r="AD73">
        <f t="shared" si="4"/>
        <v>1089.9901204654768</v>
      </c>
      <c r="AE73">
        <f>'IDT-1'!C73</f>
        <v>0</v>
      </c>
      <c r="AF73" s="26"/>
      <c r="AG73">
        <f t="shared" si="5"/>
        <v>1089.9901204654768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-25</v>
      </c>
      <c r="AM73" s="75">
        <f>RTM_PXI!I73</f>
        <v>0</v>
      </c>
      <c r="AN73" s="75">
        <f>RTM_PXI!O73</f>
        <v>0</v>
      </c>
      <c r="AO73" s="192">
        <f>GDAM_IEX!I73</f>
        <v>92.73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7.4649187853107337</v>
      </c>
      <c r="F74">
        <f>GT_Spot!Q74</f>
        <v>0</v>
      </c>
      <c r="G74">
        <f>PPCL_NG!Q74</f>
        <v>20.89</v>
      </c>
      <c r="H74">
        <f>PPCL_Spot!Q74</f>
        <v>18.669999999999998</v>
      </c>
      <c r="I74">
        <f>Bawana_NG!Q74</f>
        <v>47.578050079914753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701.00113197465248</v>
      </c>
      <c r="P74" s="77">
        <v>68.66738798022061</v>
      </c>
      <c r="Q74" s="77">
        <v>17.27</v>
      </c>
      <c r="R74" s="80">
        <v>5</v>
      </c>
      <c r="S74" s="80">
        <v>0</v>
      </c>
      <c r="T74" s="78">
        <f>SUMPRODUCT(LTA!F74:AJ74,LTA!F$101:AJ$101,LTA!F$104:AJ$104)</f>
        <v>26.930000000000003</v>
      </c>
      <c r="U74" s="78">
        <f>SUMPRODUCT(LTA!F74:AJ74,LTA!F$102:AJ$102,LTA!F$104:AJ$104)</f>
        <v>125.63999999999999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76.36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11.714453424457867</v>
      </c>
      <c r="AD74">
        <f t="shared" si="4"/>
        <v>1062.3370353956404</v>
      </c>
      <c r="AE74">
        <f>'IDT-1'!C74</f>
        <v>0</v>
      </c>
      <c r="AF74" s="26"/>
      <c r="AG74">
        <f t="shared" si="5"/>
        <v>1062.3370353956404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-43</v>
      </c>
      <c r="AM74" s="75">
        <f>RTM_PXI!I74</f>
        <v>0</v>
      </c>
      <c r="AN74" s="75">
        <f>RTM_PXI!O74</f>
        <v>0</v>
      </c>
      <c r="AO74" s="192">
        <f>GDAM_IEX!I74</f>
        <v>83.88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7.5046963276836154</v>
      </c>
      <c r="F75">
        <f>GT_Spot!Q75</f>
        <v>0</v>
      </c>
      <c r="G75">
        <f>PPCL_NG!Q75</f>
        <v>20.89</v>
      </c>
      <c r="H75">
        <f>PPCL_Spot!Q75</f>
        <v>18.669999999999998</v>
      </c>
      <c r="I75">
        <f>Bawana_NG!Q75</f>
        <v>47.578050079914753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701.57465454758051</v>
      </c>
      <c r="P75" s="77">
        <v>68.66738798022061</v>
      </c>
      <c r="Q75" s="77">
        <v>17.27</v>
      </c>
      <c r="R75" s="80">
        <v>0</v>
      </c>
      <c r="S75" s="80">
        <v>0</v>
      </c>
      <c r="T75" s="78">
        <f>SUMPRODUCT(LTA!F75:AJ75,LTA!F$101:AJ$101,LTA!F$104:AJ$104)</f>
        <v>17.41</v>
      </c>
      <c r="U75" s="78">
        <f>SUMPRODUCT(LTA!F75:AJ75,LTA!F$102:AJ$102,LTA!F$104:AJ$104)</f>
        <v>124.88999999999999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91.52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11.727789358127884</v>
      </c>
      <c r="AD75">
        <f t="shared" si="4"/>
        <v>1049.7769995772715</v>
      </c>
      <c r="AE75">
        <f>'IDT-1'!C75</f>
        <v>0</v>
      </c>
      <c r="AF75" s="26"/>
      <c r="AG75">
        <f t="shared" si="5"/>
        <v>1049.7769995772715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-50</v>
      </c>
      <c r="AM75" s="75">
        <f>RTM_PXI!I75</f>
        <v>0</v>
      </c>
      <c r="AN75" s="75">
        <f>RTM_PXI!O75</f>
        <v>0</v>
      </c>
      <c r="AO75" s="192">
        <f>GDAM_IEX!I75</f>
        <v>78.430000000000007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7.5046963276836154</v>
      </c>
      <c r="F76">
        <f>GT_Spot!Q76</f>
        <v>0</v>
      </c>
      <c r="G76">
        <f>PPCL_NG!Q76</f>
        <v>20.89</v>
      </c>
      <c r="H76">
        <f>PPCL_Spot!Q76</f>
        <v>18.669999999999998</v>
      </c>
      <c r="I76">
        <f>Bawana_NG!Q76</f>
        <v>47.578050079914753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709.76689902158034</v>
      </c>
      <c r="P76" s="77">
        <v>68.66738798022061</v>
      </c>
      <c r="Q76" s="77">
        <v>17.27</v>
      </c>
      <c r="R76" s="80">
        <v>0</v>
      </c>
      <c r="S76" s="80">
        <v>0</v>
      </c>
      <c r="T76" s="78">
        <f>SUMPRODUCT(LTA!F76:AJ76,LTA!F$101:AJ$101,LTA!F$104:AJ$104)</f>
        <v>9.5500000000000007</v>
      </c>
      <c r="U76" s="78">
        <f>SUMPRODUCT(LTA!F76:AJ76,LTA!F$102:AJ$102,LTA!F$104:AJ$104)</f>
        <v>129.81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89.99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11.403825283833223</v>
      </c>
      <c r="AD76">
        <f t="shared" si="4"/>
        <v>1073.553208125566</v>
      </c>
      <c r="AE76">
        <f>'IDT-1'!C76</f>
        <v>3.2610000000000001</v>
      </c>
      <c r="AF76" s="26"/>
      <c r="AG76">
        <f t="shared" si="5"/>
        <v>1076.814208125566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68.760000000000005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7.5046963276836154</v>
      </c>
      <c r="F77">
        <f>GT_Spot!Q77</f>
        <v>0</v>
      </c>
      <c r="G77">
        <f>PPCL_NG!Q77</f>
        <v>20.89</v>
      </c>
      <c r="H77">
        <f>PPCL_Spot!Q77</f>
        <v>18.669999999999998</v>
      </c>
      <c r="I77">
        <f>Bawana_NG!Q77</f>
        <v>47.578050079914753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720.14656223647819</v>
      </c>
      <c r="P77" s="77">
        <v>68.66738798022061</v>
      </c>
      <c r="Q77" s="77">
        <v>17.27</v>
      </c>
      <c r="R77" s="80">
        <v>0</v>
      </c>
      <c r="S77" s="80">
        <v>0</v>
      </c>
      <c r="T77" s="78">
        <f>SUMPRODUCT(LTA!F77:AJ77,LTA!F$101:AJ$101,LTA!F$104:AJ$104)</f>
        <v>3.08</v>
      </c>
      <c r="U77" s="78">
        <f>SUMPRODUCT(LTA!F77:AJ77,LTA!F$102:AJ$102,LTA!F$104:AJ$104)</f>
        <v>128.81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83.8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11.450842232957253</v>
      </c>
      <c r="AD77">
        <f t="shared" si="4"/>
        <v>1048.7158543913399</v>
      </c>
      <c r="AE77">
        <f>'IDT-1'!C77</f>
        <v>3.444</v>
      </c>
      <c r="AF77" s="26"/>
      <c r="AG77">
        <f t="shared" si="5"/>
        <v>1052.1598543913399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62.85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7.5046963276836154</v>
      </c>
      <c r="F78">
        <f>GT_Spot!Q78</f>
        <v>0</v>
      </c>
      <c r="G78">
        <f>PPCL_NG!Q78</f>
        <v>20.89</v>
      </c>
      <c r="H78">
        <f>PPCL_Spot!Q78</f>
        <v>18.669999999999998</v>
      </c>
      <c r="I78">
        <f>Bawana_NG!Q78</f>
        <v>47.578050079914753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725.49645476247827</v>
      </c>
      <c r="P78" s="77">
        <v>68.66738798022061</v>
      </c>
      <c r="Q78" s="77">
        <v>17.27</v>
      </c>
      <c r="R78" s="80">
        <v>0</v>
      </c>
      <c r="S78" s="80">
        <v>0</v>
      </c>
      <c r="T78" s="78">
        <f>SUMPRODUCT(LTA!F78:AJ78,LTA!F$101:AJ$101,LTA!F$104:AJ$104)</f>
        <v>0.91</v>
      </c>
      <c r="U78" s="78">
        <f>SUMPRODUCT(LTA!F78:AJ78,LTA!F$102:AJ$102,LTA!F$104:AJ$104)</f>
        <v>127.67999999999999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76.11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11.444758562408005</v>
      </c>
      <c r="AD78">
        <f t="shared" si="4"/>
        <v>1027.9418305878889</v>
      </c>
      <c r="AE78">
        <f>'IDT-1'!C78</f>
        <v>9.9239999999999995</v>
      </c>
      <c r="AF78" s="26"/>
      <c r="AG78">
        <f t="shared" si="5"/>
        <v>1037.8658305878889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58.31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7.5046963276836154</v>
      </c>
      <c r="F79">
        <f>GT_Spot!Q79</f>
        <v>0</v>
      </c>
      <c r="G79">
        <f>PPCL_NG!Q79</f>
        <v>20.89</v>
      </c>
      <c r="H79">
        <f>PPCL_Spot!Q79</f>
        <v>17.952185035648611</v>
      </c>
      <c r="I79">
        <f>Bawana_NG!Q79</f>
        <v>47.578050079914753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750.56619852847837</v>
      </c>
      <c r="P79" s="77">
        <v>68.66738798022061</v>
      </c>
      <c r="Q79" s="77">
        <v>17.27</v>
      </c>
      <c r="R79" s="80">
        <v>0</v>
      </c>
      <c r="S79" s="80">
        <v>0</v>
      </c>
      <c r="T79" s="78">
        <f>SUMPRODUCT(LTA!F79:AJ79,LTA!F$101:AJ$101,LTA!F$104:AJ$104)</f>
        <v>0.1</v>
      </c>
      <c r="U79" s="78">
        <f>SUMPRODUCT(LTA!F79:AJ79,LTA!F$102:AJ$102,LTA!F$104:AJ$104)</f>
        <v>126.86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61.75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11.52308481108447</v>
      </c>
      <c r="AD79">
        <f t="shared" si="4"/>
        <v>1016.6754331408616</v>
      </c>
      <c r="AE79">
        <f>'IDT-1'!C79</f>
        <v>20.332999999999998</v>
      </c>
      <c r="AF79" s="26"/>
      <c r="AG79">
        <f t="shared" si="5"/>
        <v>1037.0084331408616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48.91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7.5046963276836154</v>
      </c>
      <c r="F80">
        <f>GT_Spot!Q80</f>
        <v>0</v>
      </c>
      <c r="G80">
        <f>PPCL_NG!Q80</f>
        <v>20.89</v>
      </c>
      <c r="H80">
        <f>PPCL_Spot!Q80</f>
        <v>18.669999999999998</v>
      </c>
      <c r="I80">
        <f>Bawana_NG!Q80</f>
        <v>47.578050079914753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754.71252200243225</v>
      </c>
      <c r="P80" s="77">
        <v>68.66738798022061</v>
      </c>
      <c r="Q80" s="77">
        <v>17.27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126.19999999999999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54.2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11.442073229341558</v>
      </c>
      <c r="AD80">
        <f t="shared" si="4"/>
        <v>1007.5505831609096</v>
      </c>
      <c r="AE80">
        <f>'IDT-1'!C80</f>
        <v>22.152999999999999</v>
      </c>
      <c r="AF80" s="26"/>
      <c r="AG80">
        <f t="shared" si="5"/>
        <v>1029.7035831609096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-55</v>
      </c>
      <c r="AM80" s="75">
        <f>RTM_PXI!I80</f>
        <v>0</v>
      </c>
      <c r="AN80" s="75">
        <f>RTM_PXI!O80</f>
        <v>0</v>
      </c>
      <c r="AO80" s="192">
        <f>GDAM_IEX!I80</f>
        <v>43.3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7.5046963276836154</v>
      </c>
      <c r="F81">
        <f>GT_Spot!Q81</f>
        <v>0</v>
      </c>
      <c r="G81">
        <f>PPCL_NG!Q81</f>
        <v>20.89</v>
      </c>
      <c r="H81">
        <f>PPCL_Spot!Q81</f>
        <v>18.669999999999998</v>
      </c>
      <c r="I81">
        <f>Bawana_NG!Q81</f>
        <v>47.578050079914753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754.77831484755052</v>
      </c>
      <c r="P81" s="77">
        <v>68.66738798022061</v>
      </c>
      <c r="Q81" s="77">
        <v>17.27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125.38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46.6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11.360146843989572</v>
      </c>
      <c r="AD81">
        <f t="shared" si="4"/>
        <v>988.27830239137973</v>
      </c>
      <c r="AE81">
        <f>'IDT-1'!C81</f>
        <v>23.867999999999999</v>
      </c>
      <c r="AF81" s="26"/>
      <c r="AG81">
        <f t="shared" si="5"/>
        <v>1012.1463023913798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37.299999999999997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7.5046963276836154</v>
      </c>
      <c r="F82">
        <f>GT_Spot!Q82</f>
        <v>0</v>
      </c>
      <c r="G82">
        <f>PPCL_NG!Q82</f>
        <v>20.89</v>
      </c>
      <c r="H82">
        <f>PPCL_Spot!Q82</f>
        <v>18.669999999999998</v>
      </c>
      <c r="I82">
        <f>Bawana_NG!Q82</f>
        <v>47.578050079914753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754.8090750095505</v>
      </c>
      <c r="P82" s="77">
        <v>68.66738798022061</v>
      </c>
      <c r="Q82" s="77">
        <v>17.27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124.53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36.14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11.478921359081035</v>
      </c>
      <c r="AD82">
        <f t="shared" si="4"/>
        <v>941.39028803828853</v>
      </c>
      <c r="AE82">
        <f>'IDT-1'!C82</f>
        <v>29.167000000000002</v>
      </c>
      <c r="AF82" s="26"/>
      <c r="AG82">
        <f t="shared" si="5"/>
        <v>970.55728803828856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-90</v>
      </c>
      <c r="AM82" s="75">
        <f>RTM_PXI!I82</f>
        <v>0</v>
      </c>
      <c r="AN82" s="75">
        <f>RTM_PXI!O82</f>
        <v>0</v>
      </c>
      <c r="AO82" s="192">
        <f>GDAM_IEX!I82</f>
        <v>31.81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7.5046963276836154</v>
      </c>
      <c r="F83">
        <f>GT_Spot!Q83</f>
        <v>0</v>
      </c>
      <c r="G83">
        <f>PPCL_NG!Q83</f>
        <v>20.89</v>
      </c>
      <c r="H83">
        <f>PPCL_Spot!Q83</f>
        <v>26.06</v>
      </c>
      <c r="I83">
        <f>Bawana_NG!Q83</f>
        <v>48.359999999999992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754.81627080047838</v>
      </c>
      <c r="P83" s="77">
        <v>68.66738798022061</v>
      </c>
      <c r="Q83" s="77">
        <v>17.27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123.64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24.17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11.369793841337948</v>
      </c>
      <c r="AD83">
        <f t="shared" si="4"/>
        <v>929.09856126704483</v>
      </c>
      <c r="AE83">
        <f>'IDT-1'!C83</f>
        <v>33.985999999999997</v>
      </c>
      <c r="AF83" s="26"/>
      <c r="AG83">
        <f t="shared" si="5"/>
        <v>963.08456126704482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-90</v>
      </c>
      <c r="AM83" s="75">
        <f>RTM_PXI!I83</f>
        <v>0</v>
      </c>
      <c r="AN83" s="75">
        <f>RTM_PXI!O83</f>
        <v>0</v>
      </c>
      <c r="AO83" s="192">
        <f>GDAM_IEX!I83</f>
        <v>24.09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7.5932395326658542</v>
      </c>
      <c r="F84">
        <f>GT_Spot!Q84</f>
        <v>0</v>
      </c>
      <c r="G84">
        <f>PPCL_NG!Q84</f>
        <v>20.89</v>
      </c>
      <c r="H84">
        <f>PPCL_Spot!Q84</f>
        <v>26.06</v>
      </c>
      <c r="I84">
        <f>Bawana_NG!Q84</f>
        <v>48.359999999999992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750.76925959047833</v>
      </c>
      <c r="P84" s="77">
        <v>68.66738798022061</v>
      </c>
      <c r="Q84" s="77">
        <v>17.27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122.92999999999999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18.850000000000001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11.245639322893792</v>
      </c>
      <c r="AD84">
        <f t="shared" si="4"/>
        <v>915.11424778047103</v>
      </c>
      <c r="AE84">
        <f>'IDT-1'!C84</f>
        <v>41.38</v>
      </c>
      <c r="AF84" s="26"/>
      <c r="AG84">
        <f t="shared" si="5"/>
        <v>956.49424778047103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-90</v>
      </c>
      <c r="AM84" s="75">
        <f>RTM_PXI!I84</f>
        <v>0</v>
      </c>
      <c r="AN84" s="75">
        <f>RTM_PXI!O84</f>
        <v>0</v>
      </c>
      <c r="AO84" s="192">
        <f>GDAM_IEX!I84</f>
        <v>19.97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7.5932395326658542</v>
      </c>
      <c r="F85">
        <f>GT_Spot!Q85</f>
        <v>0</v>
      </c>
      <c r="G85">
        <f>PPCL_NG!Q85</f>
        <v>20.89</v>
      </c>
      <c r="H85">
        <f>PPCL_Spot!Q85</f>
        <v>25.11</v>
      </c>
      <c r="I85">
        <f>Bawana_NG!Q85</f>
        <v>48.359999999999992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735.76008125647843</v>
      </c>
      <c r="P85" s="77">
        <v>68.66738798022061</v>
      </c>
      <c r="Q85" s="77">
        <v>17.27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122.19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16.13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10.790014727888735</v>
      </c>
      <c r="AD85">
        <f t="shared" si="4"/>
        <v>924.06069404147627</v>
      </c>
      <c r="AE85">
        <f>'IDT-1'!C85</f>
        <v>44.677999999999997</v>
      </c>
      <c r="AF85" s="26"/>
      <c r="AG85">
        <f t="shared" si="5"/>
        <v>968.73869404147626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-60</v>
      </c>
      <c r="AM85" s="75">
        <f>RTM_PXI!I85</f>
        <v>0</v>
      </c>
      <c r="AN85" s="75">
        <f>RTM_PXI!O85</f>
        <v>0</v>
      </c>
      <c r="AO85" s="192">
        <f>GDAM_IEX!I85</f>
        <v>17.88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7.5932395326658542</v>
      </c>
      <c r="F86">
        <f>GT_Spot!Q86</f>
        <v>0</v>
      </c>
      <c r="G86">
        <f>PPCL_NG!Q86</f>
        <v>20.89</v>
      </c>
      <c r="H86">
        <f>PPCL_Spot!Q86</f>
        <v>26.06</v>
      </c>
      <c r="I86">
        <f>Bawana_NG!Q86</f>
        <v>48.359999999999992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733.82252280355067</v>
      </c>
      <c r="P86" s="77">
        <v>68.66738798022061</v>
      </c>
      <c r="Q86" s="77">
        <v>17.27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121.39999999999999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13.8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10.775994851113946</v>
      </c>
      <c r="AD86">
        <f t="shared" si="4"/>
        <v>912.43715546532326</v>
      </c>
      <c r="AE86">
        <f>'IDT-1'!C86</f>
        <v>56.119</v>
      </c>
      <c r="AF86" s="26"/>
      <c r="AG86">
        <f t="shared" si="5"/>
        <v>968.55615546532329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-65</v>
      </c>
      <c r="AM86" s="75">
        <f>RTM_PXI!I86</f>
        <v>0</v>
      </c>
      <c r="AN86" s="75">
        <f>RTM_PXI!O86</f>
        <v>0</v>
      </c>
      <c r="AO86" s="192">
        <f>GDAM_IEX!I86</f>
        <v>15.35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7.5932395326658542</v>
      </c>
      <c r="F87">
        <f>GT_Spot!Q87</f>
        <v>0</v>
      </c>
      <c r="G87">
        <f>PPCL_NG!Q87</f>
        <v>20.89</v>
      </c>
      <c r="H87">
        <f>PPCL_Spot!Q87</f>
        <v>26.06</v>
      </c>
      <c r="I87">
        <f>Bawana_NG!Q87</f>
        <v>48.359999999999992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723.51967904555056</v>
      </c>
      <c r="P87" s="77">
        <v>68.66738798022061</v>
      </c>
      <c r="Q87" s="77">
        <v>17.27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120.64999999999999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13.31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10.280308725155731</v>
      </c>
      <c r="AD87">
        <f t="shared" si="4"/>
        <v>936.95999783328136</v>
      </c>
      <c r="AE87">
        <f>'IDT-1'!C87</f>
        <v>60.292999999999999</v>
      </c>
      <c r="AF87" s="26"/>
      <c r="AG87">
        <f t="shared" si="5"/>
        <v>997.25299783328137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10.92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7.5932395326658542</v>
      </c>
      <c r="F88">
        <f>GT_Spot!Q88</f>
        <v>0</v>
      </c>
      <c r="G88">
        <f>PPCL_NG!Q88</f>
        <v>20.89</v>
      </c>
      <c r="H88">
        <f>PPCL_Spot!Q88</f>
        <v>29.73</v>
      </c>
      <c r="I88">
        <f>Bawana_NG!Q88</f>
        <v>48.359999999999992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723.02989160755055</v>
      </c>
      <c r="P88" s="77">
        <v>68.66738798022061</v>
      </c>
      <c r="Q88" s="77">
        <v>17.27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120.09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13.31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10.348021233312309</v>
      </c>
      <c r="AD88">
        <f t="shared" si="4"/>
        <v>934.54249788712457</v>
      </c>
      <c r="AE88">
        <f>'IDT-1'!C88</f>
        <v>61.405000000000001</v>
      </c>
      <c r="AF88" s="26"/>
      <c r="AG88">
        <f t="shared" si="5"/>
        <v>995.94749788712454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-30</v>
      </c>
      <c r="AM88" s="75">
        <f>RTM_PXI!I88</f>
        <v>0</v>
      </c>
      <c r="AN88" s="75">
        <f>RTM_PXI!O88</f>
        <v>0</v>
      </c>
      <c r="AO88" s="192">
        <f>GDAM_IEX!I88</f>
        <v>10.95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7.5932395326658542</v>
      </c>
      <c r="F89">
        <f>GT_Spot!Q89</f>
        <v>0</v>
      </c>
      <c r="G89">
        <f>PPCL_NG!Q89</f>
        <v>20.89</v>
      </c>
      <c r="H89">
        <f>PPCL_Spot!Q89</f>
        <v>29.73</v>
      </c>
      <c r="I89">
        <f>Bawana_NG!Q89</f>
        <v>48.359999999999992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719.36267087155045</v>
      </c>
      <c r="P89" s="77">
        <v>68.66738798022061</v>
      </c>
      <c r="Q89" s="77">
        <v>17.27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120.09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18.75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10.397501690835508</v>
      </c>
      <c r="AD89">
        <f t="shared" si="4"/>
        <v>940.1157966936014</v>
      </c>
      <c r="AE89">
        <f>'IDT-1'!C89</f>
        <v>53.543999999999997</v>
      </c>
      <c r="AF89" s="26"/>
      <c r="AG89">
        <f t="shared" si="5"/>
        <v>993.65979669360138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14.8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7.5932395326658542</v>
      </c>
      <c r="F90">
        <f>GT_Spot!Q90</f>
        <v>0</v>
      </c>
      <c r="G90">
        <f>PPCL_NG!Q90</f>
        <v>20.89</v>
      </c>
      <c r="H90">
        <f>PPCL_Spot!Q90</f>
        <v>29.73</v>
      </c>
      <c r="I90">
        <f>Bawana_NG!Q90</f>
        <v>48.359999999999992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719.1070640675506</v>
      </c>
      <c r="P90" s="77">
        <v>68.66738798022061</v>
      </c>
      <c r="Q90" s="77">
        <v>17.27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119.42999999999999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37.67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10.485111075738354</v>
      </c>
      <c r="AD90">
        <f t="shared" si="4"/>
        <v>970.07258050469875</v>
      </c>
      <c r="AE90">
        <f>'IDT-1'!C90</f>
        <v>41.085999999999999</v>
      </c>
      <c r="AF90" s="26"/>
      <c r="AG90">
        <f t="shared" si="5"/>
        <v>1011.1585805046988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</v>
      </c>
      <c r="AM90" s="75">
        <f>RTM_PXI!I90</f>
        <v>0</v>
      </c>
      <c r="AN90" s="75">
        <f>RTM_PXI!O90</f>
        <v>0</v>
      </c>
      <c r="AO90" s="192">
        <f>GDAM_IEX!I90</f>
        <v>16.84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7.5932395326658542</v>
      </c>
      <c r="F91">
        <f>GT_Spot!Q91</f>
        <v>0</v>
      </c>
      <c r="G91">
        <f>PPCL_NG!Q91</f>
        <v>20.89</v>
      </c>
      <c r="H91">
        <f>PPCL_Spot!Q91</f>
        <v>29.73</v>
      </c>
      <c r="I91">
        <f>Bawana_NG!Q91</f>
        <v>49.14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730.15352635355055</v>
      </c>
      <c r="P91" s="77">
        <v>68.66738798022061</v>
      </c>
      <c r="Q91" s="77">
        <v>17.27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118.77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65.09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10.833197219077107</v>
      </c>
      <c r="AD91">
        <f t="shared" si="4"/>
        <v>989.19095664735994</v>
      </c>
      <c r="AE91">
        <f>'IDT-1'!C91</f>
        <v>33.085000000000001</v>
      </c>
      <c r="AF91" s="26"/>
      <c r="AG91">
        <f t="shared" si="5"/>
        <v>1022.27595664736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-30</v>
      </c>
      <c r="AM91" s="75">
        <f>RTM_PXI!I91</f>
        <v>0</v>
      </c>
      <c r="AN91" s="75">
        <f>RTM_PXI!O91</f>
        <v>0</v>
      </c>
      <c r="AO91" s="192">
        <f>GDAM_IEX!I91</f>
        <v>7.72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8.0551350760160538</v>
      </c>
      <c r="F92">
        <f>GT_Spot!Q92</f>
        <v>0</v>
      </c>
      <c r="G92">
        <f>PPCL_NG!Q92</f>
        <v>20.89</v>
      </c>
      <c r="H92">
        <f>PPCL_Spot!Q92</f>
        <v>29.73</v>
      </c>
      <c r="I92">
        <f>Bawana_NG!Q92</f>
        <v>49.14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730.1772494455505</v>
      </c>
      <c r="P92" s="77">
        <v>68.66738798022061</v>
      </c>
      <c r="Q92" s="77">
        <v>17.27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118.09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73.400000000000006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10.742628112624285</v>
      </c>
      <c r="AD92">
        <f t="shared" si="4"/>
        <v>1019.167144389163</v>
      </c>
      <c r="AE92">
        <f>'IDT-1'!C92</f>
        <v>24.416</v>
      </c>
      <c r="AF92" s="26"/>
      <c r="AG92">
        <f t="shared" si="5"/>
        <v>1043.583144389163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9.49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8.0551350760160538</v>
      </c>
      <c r="F93">
        <f>GT_Spot!Q93</f>
        <v>0</v>
      </c>
      <c r="G93">
        <f>PPCL_NG!Q93</f>
        <v>20.89</v>
      </c>
      <c r="H93">
        <f>PPCL_Spot!Q93</f>
        <v>29.73</v>
      </c>
      <c r="I93">
        <f>Bawana_NG!Q93</f>
        <v>49.14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729.66725452955052</v>
      </c>
      <c r="P93" s="77">
        <v>68.66738798022061</v>
      </c>
      <c r="Q93" s="77">
        <v>17.27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117.86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84.72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11.158522620640321</v>
      </c>
      <c r="AD93">
        <f t="shared" si="4"/>
        <v>995.70125496514686</v>
      </c>
      <c r="AE93">
        <f>'IDT-1'!C93</f>
        <v>21.731000000000002</v>
      </c>
      <c r="AF93" s="26"/>
      <c r="AG93">
        <f t="shared" si="5"/>
        <v>1017.4322549651469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-45</v>
      </c>
      <c r="AM93" s="75">
        <f>RTM_PXI!I93</f>
        <v>0</v>
      </c>
      <c r="AN93" s="75">
        <f>RTM_PXI!O93</f>
        <v>0</v>
      </c>
      <c r="AO93" s="192">
        <f>GDAM_IEX!I93</f>
        <v>10.86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8.0551350760160538</v>
      </c>
      <c r="F94">
        <f>GT_Spot!Q94</f>
        <v>0</v>
      </c>
      <c r="G94">
        <f>PPCL_NG!Q94</f>
        <v>20.89</v>
      </c>
      <c r="H94">
        <f>PPCL_Spot!Q94</f>
        <v>29.73</v>
      </c>
      <c r="I94">
        <f>Bawana_NG!Q94</f>
        <v>49.14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729.57213432355047</v>
      </c>
      <c r="P94" s="77">
        <v>68.66738798022061</v>
      </c>
      <c r="Q94" s="77">
        <v>17.27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117.71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91.65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10.82487382432873</v>
      </c>
      <c r="AD94">
        <f t="shared" si="4"/>
        <v>1048.5197835554586</v>
      </c>
      <c r="AE94">
        <f>'IDT-1'!C94</f>
        <v>17.428000000000001</v>
      </c>
      <c r="AF94" s="26"/>
      <c r="AG94">
        <f t="shared" si="5"/>
        <v>1065.9477835554587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11.66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8.0551350760160538</v>
      </c>
      <c r="F95">
        <f>GT_Spot!Q95</f>
        <v>0</v>
      </c>
      <c r="G95">
        <f>PPCL_NG!Q95</f>
        <v>20.89</v>
      </c>
      <c r="H95">
        <f>PPCL_Spot!Q95</f>
        <v>29.73</v>
      </c>
      <c r="I95">
        <f>Bawana_NG!Q95</f>
        <v>49.14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737.91267873064146</v>
      </c>
      <c r="P95" s="77">
        <v>68.66738798022061</v>
      </c>
      <c r="Q95" s="77">
        <v>17.27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121.03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86.03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10.892990615111133</v>
      </c>
      <c r="AD95">
        <f t="shared" si="4"/>
        <v>1056.192211171767</v>
      </c>
      <c r="AE95">
        <f>'IDT-1'!C95</f>
        <v>7.7</v>
      </c>
      <c r="AF95" s="26"/>
      <c r="AG95">
        <f t="shared" si="5"/>
        <v>1063.892211171767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13.36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8.0551350760160538</v>
      </c>
      <c r="F96">
        <f>GT_Spot!Q96</f>
        <v>0</v>
      </c>
      <c r="G96">
        <f>PPCL_NG!Q96</f>
        <v>20.89</v>
      </c>
      <c r="H96">
        <f>PPCL_Spot!Q96</f>
        <v>29.73</v>
      </c>
      <c r="I96">
        <f>Bawana_NG!Q96</f>
        <v>49.14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729.20683101664156</v>
      </c>
      <c r="P96" s="77">
        <v>68.66738798022061</v>
      </c>
      <c r="Q96" s="77">
        <v>17.27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121.47999999999999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87.06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10.837587155227931</v>
      </c>
      <c r="AD96">
        <f t="shared" si="4"/>
        <v>1049.95176691765</v>
      </c>
      <c r="AE96">
        <f>'IDT-1'!C96</f>
        <v>1.3280000000000001</v>
      </c>
      <c r="AF96" s="26"/>
      <c r="AG96">
        <f t="shared" si="5"/>
        <v>1051.27976691765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14.29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8.0551350760160538</v>
      </c>
      <c r="F97">
        <f>GT_Spot!Q97</f>
        <v>0</v>
      </c>
      <c r="G97">
        <f>PPCL_NG!Q97</f>
        <v>20.89</v>
      </c>
      <c r="H97">
        <f>PPCL_Spot!Q97</f>
        <v>29.73</v>
      </c>
      <c r="I97">
        <f>Bawana_NG!Q97</f>
        <v>49.14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728.54947393664156</v>
      </c>
      <c r="P97" s="77">
        <v>68.66738798022061</v>
      </c>
      <c r="Q97" s="77">
        <v>17.27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122.25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80.19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10.774690412923933</v>
      </c>
      <c r="AD97">
        <f t="shared" si="4"/>
        <v>1042.8673065799544</v>
      </c>
      <c r="AE97">
        <f>'IDT-1'!C97</f>
        <v>0</v>
      </c>
      <c r="AF97" s="26"/>
      <c r="AG97">
        <f t="shared" si="5"/>
        <v>1042.8673065799544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13.9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8.0551350760160538</v>
      </c>
      <c r="F98">
        <f>GT_Spot!Q98</f>
        <v>0</v>
      </c>
      <c r="G98">
        <f>PPCL_NG!Q98</f>
        <v>20.89</v>
      </c>
      <c r="H98">
        <f>PPCL_Spot!Q98</f>
        <v>29.73</v>
      </c>
      <c r="I98">
        <f>Bawana_NG!Q98</f>
        <v>49.14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725.30230059864152</v>
      </c>
      <c r="P98" s="77">
        <v>68.66738798022061</v>
      </c>
      <c r="Q98" s="77">
        <v>17.27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122.85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82.22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10.770843287549528</v>
      </c>
      <c r="AD98">
        <f t="shared" si="4"/>
        <v>1042.4339803673286</v>
      </c>
      <c r="AE98">
        <f>'IDT-1'!C98</f>
        <v>0</v>
      </c>
      <c r="AF98" s="26"/>
      <c r="AG98">
        <f t="shared" si="5"/>
        <v>1042.4339803673286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14.08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0.24450489841147857</v>
      </c>
      <c r="F99">
        <f t="shared" si="6"/>
        <v>0</v>
      </c>
      <c r="G99">
        <f t="shared" si="6"/>
        <v>0.50675294117647163</v>
      </c>
      <c r="H99">
        <f t="shared" si="6"/>
        <v>0.30959243786730356</v>
      </c>
      <c r="I99">
        <f t="shared" si="6"/>
        <v>1.1614629002397459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16.769148262148953</v>
      </c>
      <c r="P99" s="77">
        <f t="shared" si="6"/>
        <v>1.479638506536487</v>
      </c>
      <c r="Q99" s="77">
        <f t="shared" si="6"/>
        <v>0.41447999999999968</v>
      </c>
      <c r="R99" s="80">
        <f t="shared" si="6"/>
        <v>0.25497165667620508</v>
      </c>
      <c r="S99" s="80">
        <f t="shared" si="6"/>
        <v>0</v>
      </c>
      <c r="T99" s="78">
        <f t="shared" si="6"/>
        <v>1.1499300000000001</v>
      </c>
      <c r="U99" s="78">
        <f t="shared" si="6"/>
        <v>2.9519849999999996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0.4101475</v>
      </c>
      <c r="Z99" s="75">
        <f t="shared" si="6"/>
        <v>-0.22625000000000001</v>
      </c>
      <c r="AA99" s="117">
        <f t="shared" si="6"/>
        <v>0.11313750000000002</v>
      </c>
      <c r="AB99" s="117">
        <f t="shared" si="6"/>
        <v>-2.44</v>
      </c>
      <c r="AC99">
        <f t="shared" si="6"/>
        <v>0.25862377571948919</v>
      </c>
      <c r="AD99">
        <f t="shared" si="6"/>
        <v>22.843155327337158</v>
      </c>
      <c r="AE99">
        <f t="shared" si="6"/>
        <v>0.17909875000000003</v>
      </c>
      <c r="AG99">
        <f t="shared" si="6"/>
        <v>23.022254077337148</v>
      </c>
      <c r="AI99">
        <f t="shared" si="6"/>
        <v>0</v>
      </c>
      <c r="AJ99">
        <f t="shared" si="6"/>
        <v>0</v>
      </c>
      <c r="AK99">
        <f t="shared" si="6"/>
        <v>2.9494999999999997E-2</v>
      </c>
      <c r="AL99">
        <f t="shared" si="6"/>
        <v>-0.46350000000000002</v>
      </c>
      <c r="AM99">
        <f t="shared" si="6"/>
        <v>0</v>
      </c>
      <c r="AN99">
        <f t="shared" si="6"/>
        <v>0</v>
      </c>
      <c r="AO99">
        <f t="shared" si="6"/>
        <v>0.43628249999999991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10.729149463253512</v>
      </c>
      <c r="F3">
        <f>GT_Spot!T3</f>
        <v>0</v>
      </c>
      <c r="G3">
        <f>PPCL_NG!T3</f>
        <v>25.067058823529415</v>
      </c>
      <c r="H3">
        <f>PPCL_Spot!T3</f>
        <v>3.8560000000000003</v>
      </c>
      <c r="I3">
        <f>Bawana_NG!T3</f>
        <v>51.382500000000007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874.04299416184028</v>
      </c>
      <c r="P3" s="77">
        <v>64.26287105709946</v>
      </c>
      <c r="Q3" s="77">
        <v>20.87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370.97000000000008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12.558749046850361</v>
      </c>
      <c r="AD3">
        <f>SUM(B3:AB3,AI3:AR3)-AC3</f>
        <v>1414.5718244588722</v>
      </c>
      <c r="AE3">
        <f>'IDT-1'!F3</f>
        <v>-82.704999999999998</v>
      </c>
      <c r="AF3" s="26"/>
      <c r="AG3">
        <f>SUM(AD3:AF3)</f>
        <v>1331.8668244588723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10.729149463253512</v>
      </c>
      <c r="F4">
        <f>GT_Spot!T4</f>
        <v>0</v>
      </c>
      <c r="G4">
        <f>PPCL_NG!T4</f>
        <v>32.78</v>
      </c>
      <c r="H4">
        <f>PPCL_Spot!T4</f>
        <v>0</v>
      </c>
      <c r="I4">
        <f>Bawana_NG!T4</f>
        <v>68.510000000000005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874.03694774744019</v>
      </c>
      <c r="P4" s="77">
        <v>64.26287105709946</v>
      </c>
      <c r="Q4" s="77">
        <v>20.87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370.70000000000005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12.740982920756579</v>
      </c>
      <c r="AD4">
        <f t="shared" ref="AD4:AD67" si="1">SUM(B4:AB4,AI4:AR4)-AC4</f>
        <v>1435.0979853470365</v>
      </c>
      <c r="AE4">
        <f>'IDT-1'!F4</f>
        <v>-102.33</v>
      </c>
      <c r="AF4" s="26"/>
      <c r="AG4">
        <f t="shared" ref="AG4:AG67" si="2">SUM(AD4:AF4)</f>
        <v>1332.7679853470365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10.729149463253512</v>
      </c>
      <c r="F5">
        <f>GT_Spot!T5</f>
        <v>0</v>
      </c>
      <c r="G5">
        <f>PPCL_NG!T5</f>
        <v>32.78</v>
      </c>
      <c r="H5">
        <f>PPCL_Spot!T5</f>
        <v>0</v>
      </c>
      <c r="I5">
        <f>Bawana_NG!T5</f>
        <v>68.510000000000005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873.84365132907612</v>
      </c>
      <c r="P5" s="77">
        <v>64.26287105709946</v>
      </c>
      <c r="Q5" s="77">
        <v>20.87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378.85000000000008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5.95</v>
      </c>
      <c r="AB5" s="117">
        <f>-STOA!P5</f>
        <v>0</v>
      </c>
      <c r="AC5">
        <f t="shared" si="0"/>
        <v>12.811001912274978</v>
      </c>
      <c r="AD5">
        <f t="shared" si="1"/>
        <v>1442.9846699371542</v>
      </c>
      <c r="AE5">
        <f>'IDT-1'!F5</f>
        <v>-109.916</v>
      </c>
      <c r="AF5" s="26"/>
      <c r="AG5">
        <f t="shared" si="2"/>
        <v>1333.0686699371543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10.729149463253512</v>
      </c>
      <c r="F6">
        <f>GT_Spot!T6</f>
        <v>0</v>
      </c>
      <c r="G6">
        <f>PPCL_NG!T6</f>
        <v>32.78</v>
      </c>
      <c r="H6">
        <f>PPCL_Spot!T6</f>
        <v>0</v>
      </c>
      <c r="I6">
        <f>Bawana_NG!T6</f>
        <v>68.510000000000005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873.81230495947614</v>
      </c>
      <c r="P6" s="77">
        <v>64.26287105709946</v>
      </c>
      <c r="Q6" s="77">
        <v>20.87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379.48000000000008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5.95</v>
      </c>
      <c r="AB6" s="117">
        <f>-STOA!P6</f>
        <v>0</v>
      </c>
      <c r="AC6">
        <f t="shared" si="0"/>
        <v>12.816270064222495</v>
      </c>
      <c r="AD6">
        <f t="shared" si="1"/>
        <v>1443.5780554156065</v>
      </c>
      <c r="AE6">
        <f>'IDT-1'!F6</f>
        <v>-122.86699999999999</v>
      </c>
      <c r="AF6" s="26"/>
      <c r="AG6">
        <f t="shared" si="2"/>
        <v>1320.7110554156066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10.729149463253512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68.510000000000005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873.83824305867608</v>
      </c>
      <c r="P7" s="77">
        <v>64.26287105709946</v>
      </c>
      <c r="Q7" s="77">
        <v>20.87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379.07000000000005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5.86</v>
      </c>
      <c r="AB7" s="117">
        <f>-STOA!P7</f>
        <v>0</v>
      </c>
      <c r="AC7">
        <f t="shared" si="0"/>
        <v>13.053978145161315</v>
      </c>
      <c r="AD7">
        <f t="shared" si="1"/>
        <v>1410.0862854338675</v>
      </c>
      <c r="AE7">
        <f>'IDT-1'!F7</f>
        <v>-143.322</v>
      </c>
      <c r="AF7" s="26"/>
      <c r="AG7">
        <f t="shared" si="2"/>
        <v>1266.7642854338674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10.729149463253512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68.510000000000005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865.7652459690762</v>
      </c>
      <c r="P8" s="77">
        <v>64.26287105709946</v>
      </c>
      <c r="Q8" s="77">
        <v>20.87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379.57000000000005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5.86</v>
      </c>
      <c r="AB8" s="117">
        <f>-STOA!P8</f>
        <v>0</v>
      </c>
      <c r="AC8">
        <f t="shared" si="0"/>
        <v>12.720991945106976</v>
      </c>
      <c r="AD8">
        <f t="shared" si="1"/>
        <v>1432.8462745443219</v>
      </c>
      <c r="AE8">
        <f>'IDT-1'!F8</f>
        <v>-161.36000000000001</v>
      </c>
      <c r="AF8" s="26"/>
      <c r="AG8">
        <f t="shared" si="2"/>
        <v>1271.486274544322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10.729149463253512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68.510000000000005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865.77453433907613</v>
      </c>
      <c r="P9" s="77">
        <v>64.26287105709946</v>
      </c>
      <c r="Q9" s="77">
        <v>20.87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380.4500000000001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5.86</v>
      </c>
      <c r="AB9" s="117">
        <f>-STOA!P9</f>
        <v>0</v>
      </c>
      <c r="AC9">
        <f t="shared" si="0"/>
        <v>12.728817682762976</v>
      </c>
      <c r="AD9">
        <f t="shared" si="1"/>
        <v>1433.7277371766659</v>
      </c>
      <c r="AE9">
        <f>'IDT-1'!F9</f>
        <v>-179.11099999999999</v>
      </c>
      <c r="AF9" s="26"/>
      <c r="AG9">
        <f t="shared" si="2"/>
        <v>1254.616737176666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10.729149463253512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68.510000000000005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865.79652913787618</v>
      </c>
      <c r="P10" s="77">
        <v>64.26287105709946</v>
      </c>
      <c r="Q10" s="77">
        <v>20.87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380.7700000000001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5.86</v>
      </c>
      <c r="AB10" s="117">
        <f>-STOA!P10</f>
        <v>0</v>
      </c>
      <c r="AC10">
        <f t="shared" si="0"/>
        <v>12.998171062658276</v>
      </c>
      <c r="AD10">
        <f t="shared" si="1"/>
        <v>1403.8003785955707</v>
      </c>
      <c r="AE10">
        <f>'IDT-1'!F10</f>
        <v>-195.99299999999999</v>
      </c>
      <c r="AF10" s="26"/>
      <c r="AG10">
        <f t="shared" si="2"/>
        <v>1207.8073785955708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10.729149463253512</v>
      </c>
      <c r="F11">
        <f>GT_Spot!T11</f>
        <v>0</v>
      </c>
      <c r="G11">
        <f>PPCL_NG!T11</f>
        <v>25.06</v>
      </c>
      <c r="H11">
        <f>PPCL_Spot!T11</f>
        <v>6.2100000000000009</v>
      </c>
      <c r="I11">
        <f>Bawana_NG!T11</f>
        <v>68.510000000000005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861.27007267888541</v>
      </c>
      <c r="P11" s="77">
        <v>64.26287105709946</v>
      </c>
      <c r="Q11" s="77">
        <v>20.87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380.34000000000003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5.86</v>
      </c>
      <c r="AB11" s="117">
        <f>-STOA!P11</f>
        <v>0</v>
      </c>
      <c r="AC11">
        <f t="shared" si="0"/>
        <v>12.699386420153299</v>
      </c>
      <c r="AD11">
        <f t="shared" si="1"/>
        <v>1430.4127067790851</v>
      </c>
      <c r="AE11">
        <f>'IDT-1'!F11</f>
        <v>-209.99799999999999</v>
      </c>
      <c r="AF11" s="26"/>
      <c r="AG11">
        <f t="shared" si="2"/>
        <v>1220.414706779085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10.729149463253512</v>
      </c>
      <c r="F12">
        <f>GT_Spot!T12</f>
        <v>0</v>
      </c>
      <c r="G12">
        <f>PPCL_NG!T12</f>
        <v>25.06</v>
      </c>
      <c r="H12">
        <f>PPCL_Spot!T12</f>
        <v>9.66</v>
      </c>
      <c r="I12">
        <f>Bawana_NG!T12</f>
        <v>68.510000000000005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861.26507797488546</v>
      </c>
      <c r="P12" s="77">
        <v>64.26287105709946</v>
      </c>
      <c r="Q12" s="77">
        <v>20.87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380.60000000000008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</v>
      </c>
      <c r="AA12" s="117">
        <f>STOA!J12</f>
        <v>5.86</v>
      </c>
      <c r="AB12" s="117">
        <f>-STOA!P12</f>
        <v>0</v>
      </c>
      <c r="AC12">
        <f t="shared" si="0"/>
        <v>13.255799990567626</v>
      </c>
      <c r="AD12">
        <f t="shared" si="1"/>
        <v>1374.561298504671</v>
      </c>
      <c r="AE12">
        <f>'IDT-1'!F12</f>
        <v>-210</v>
      </c>
      <c r="AF12" s="26"/>
      <c r="AG12">
        <f t="shared" si="2"/>
        <v>1164.561298504671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10.729149463253512</v>
      </c>
      <c r="F13">
        <f>GT_Spot!T13</f>
        <v>0</v>
      </c>
      <c r="G13">
        <f>PPCL_NG!T13</f>
        <v>25.06</v>
      </c>
      <c r="H13">
        <f>PPCL_Spot!T13</f>
        <v>9.56</v>
      </c>
      <c r="I13">
        <f>Bawana_NG!T13</f>
        <v>68.510000000000005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857.10200262208537</v>
      </c>
      <c r="P13" s="77">
        <v>64.26287105709946</v>
      </c>
      <c r="Q13" s="77">
        <v>20.87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380.86000000000007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-59</v>
      </c>
      <c r="AA13" s="117">
        <f>STOA!J13</f>
        <v>5.86</v>
      </c>
      <c r="AB13" s="117">
        <f>-STOA!P13</f>
        <v>0</v>
      </c>
      <c r="AC13">
        <f t="shared" si="0"/>
        <v>13.220572927462982</v>
      </c>
      <c r="AD13">
        <f t="shared" si="1"/>
        <v>1370.5934502149753</v>
      </c>
      <c r="AE13">
        <f>'IDT-1'!F13</f>
        <v>-182</v>
      </c>
      <c r="AF13" s="26"/>
      <c r="AG13">
        <f t="shared" si="2"/>
        <v>1188.5934502149753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10.729149463253512</v>
      </c>
      <c r="F14">
        <f>GT_Spot!T14</f>
        <v>0</v>
      </c>
      <c r="G14">
        <f>PPCL_NG!T14</f>
        <v>25.06</v>
      </c>
      <c r="H14">
        <f>PPCL_Spot!T14</f>
        <v>9.66</v>
      </c>
      <c r="I14">
        <f>Bawana_NG!T14</f>
        <v>68.510000000000005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856.3855397428855</v>
      </c>
      <c r="P14" s="77">
        <v>64.26287105709946</v>
      </c>
      <c r="Q14" s="77">
        <v>20.87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381.63000000000005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-149</v>
      </c>
      <c r="AA14" s="117">
        <f>STOA!J14</f>
        <v>5.86</v>
      </c>
      <c r="AB14" s="117">
        <f>-STOA!P14</f>
        <v>0</v>
      </c>
      <c r="AC14">
        <f t="shared" si="0"/>
        <v>14.020955531123603</v>
      </c>
      <c r="AD14">
        <f t="shared" si="1"/>
        <v>1279.946604732115</v>
      </c>
      <c r="AE14">
        <f>'IDT-1'!F14</f>
        <v>-107</v>
      </c>
      <c r="AF14" s="26"/>
      <c r="AG14">
        <f t="shared" si="2"/>
        <v>1172.946604732115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10.729149463253512</v>
      </c>
      <c r="F15">
        <f>GT_Spot!T15</f>
        <v>0</v>
      </c>
      <c r="G15">
        <f>PPCL_NG!T15</f>
        <v>25.06</v>
      </c>
      <c r="H15">
        <f>PPCL_Spot!T15</f>
        <v>9.66</v>
      </c>
      <c r="I15">
        <f>Bawana_NG!T15</f>
        <v>68.510000000000005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852.15726130795281</v>
      </c>
      <c r="P15" s="77">
        <v>64.26287105709946</v>
      </c>
      <c r="Q15" s="77">
        <v>20.87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381.33000000000004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-163</v>
      </c>
      <c r="AA15" s="117">
        <f>STOA!J15</f>
        <v>5.76</v>
      </c>
      <c r="AB15" s="117">
        <f>-STOA!P15</f>
        <v>0</v>
      </c>
      <c r="AC15">
        <f t="shared" si="0"/>
        <v>14.415254929483764</v>
      </c>
      <c r="AD15">
        <f t="shared" si="1"/>
        <v>1225.9240268988219</v>
      </c>
      <c r="AE15">
        <f>'IDT-1'!F15</f>
        <v>-107</v>
      </c>
      <c r="AF15" s="26"/>
      <c r="AG15">
        <f t="shared" si="2"/>
        <v>1118.9240268988219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10.729149463253512</v>
      </c>
      <c r="F16">
        <f>GT_Spot!T16</f>
        <v>0</v>
      </c>
      <c r="G16">
        <f>PPCL_NG!T16</f>
        <v>25.06</v>
      </c>
      <c r="H16">
        <f>PPCL_Spot!T16</f>
        <v>10</v>
      </c>
      <c r="I16">
        <f>Bawana_NG!T16</f>
        <v>68.510000000000005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851.89713289968552</v>
      </c>
      <c r="P16" s="77">
        <v>64.26287105709946</v>
      </c>
      <c r="Q16" s="77">
        <v>20.87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381.72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-210</v>
      </c>
      <c r="AA16" s="117">
        <f>STOA!J16</f>
        <v>5.76</v>
      </c>
      <c r="AB16" s="117">
        <f>-STOA!P16</f>
        <v>0</v>
      </c>
      <c r="AC16">
        <f t="shared" si="0"/>
        <v>14.525927329757357</v>
      </c>
      <c r="AD16">
        <f t="shared" si="1"/>
        <v>1214.283226090281</v>
      </c>
      <c r="AE16">
        <f>'IDT-1'!F16</f>
        <v>-73.81</v>
      </c>
      <c r="AF16" s="26"/>
      <c r="AG16">
        <f t="shared" si="2"/>
        <v>1140.4732260902811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10.729149463253512</v>
      </c>
      <c r="F17">
        <f>GT_Spot!T17</f>
        <v>0</v>
      </c>
      <c r="G17">
        <f>PPCL_NG!T17</f>
        <v>25.06</v>
      </c>
      <c r="H17">
        <f>PPCL_Spot!T17</f>
        <v>10</v>
      </c>
      <c r="I17">
        <f>Bawana_NG!T17</f>
        <v>68.510000000000005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852.31480685867132</v>
      </c>
      <c r="P17" s="77">
        <v>64.26287105709946</v>
      </c>
      <c r="Q17" s="77">
        <v>20.87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381.73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-235</v>
      </c>
      <c r="AA17" s="117">
        <f>STOA!J17</f>
        <v>5.76</v>
      </c>
      <c r="AB17" s="117">
        <f>-STOA!P17</f>
        <v>0</v>
      </c>
      <c r="AC17">
        <f t="shared" si="0"/>
        <v>14.751644048651313</v>
      </c>
      <c r="AD17">
        <f t="shared" si="1"/>
        <v>1189.4851833303728</v>
      </c>
      <c r="AE17">
        <f>'IDT-1'!F17</f>
        <v>-62.277000000000001</v>
      </c>
      <c r="AF17" s="26"/>
      <c r="AG17">
        <f t="shared" si="2"/>
        <v>1127.2081833303728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10.729149463253512</v>
      </c>
      <c r="F18">
        <f>GT_Spot!T18</f>
        <v>0</v>
      </c>
      <c r="G18">
        <f>PPCL_NG!T18</f>
        <v>25.06</v>
      </c>
      <c r="H18">
        <f>PPCL_Spot!T18</f>
        <v>10</v>
      </c>
      <c r="I18">
        <f>Bawana_NG!T18</f>
        <v>68.510000000000005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852.28203386907137</v>
      </c>
      <c r="P18" s="77">
        <v>64.26287105709946</v>
      </c>
      <c r="Q18" s="77">
        <v>20.87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382.21000000000004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-262</v>
      </c>
      <c r="AA18" s="117">
        <f>STOA!J18</f>
        <v>5.76</v>
      </c>
      <c r="AB18" s="117">
        <f>-STOA!P18</f>
        <v>0</v>
      </c>
      <c r="AC18">
        <f t="shared" si="0"/>
        <v>14.995289089442108</v>
      </c>
      <c r="AD18">
        <f t="shared" si="1"/>
        <v>1162.6887652999822</v>
      </c>
      <c r="AE18">
        <f>'IDT-1'!F18</f>
        <v>-47.860999999999997</v>
      </c>
      <c r="AF18" s="26"/>
      <c r="AG18">
        <f t="shared" si="2"/>
        <v>1114.827765299982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10.729149463253512</v>
      </c>
      <c r="F19">
        <f>GT_Spot!T19</f>
        <v>0</v>
      </c>
      <c r="G19">
        <f>PPCL_NG!T19</f>
        <v>25.06</v>
      </c>
      <c r="H19">
        <f>PPCL_Spot!T19</f>
        <v>10</v>
      </c>
      <c r="I19">
        <f>Bawana_NG!T19</f>
        <v>68.510000000000005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860.05279708987121</v>
      </c>
      <c r="P19" s="77">
        <v>64.26287105709946</v>
      </c>
      <c r="Q19" s="77">
        <v>20.87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381.99000000000007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-277</v>
      </c>
      <c r="AA19" s="117">
        <f>STOA!J19</f>
        <v>5.58</v>
      </c>
      <c r="AB19" s="117">
        <f>-STOA!P19</f>
        <v>0</v>
      </c>
      <c r="AC19">
        <f t="shared" si="0"/>
        <v>15.50405818189491</v>
      </c>
      <c r="AD19">
        <f t="shared" si="1"/>
        <v>1119.5507594283292</v>
      </c>
      <c r="AE19">
        <f>'IDT-1'!F19</f>
        <v>-44.978000000000002</v>
      </c>
      <c r="AF19" s="26"/>
      <c r="AG19">
        <f t="shared" si="2"/>
        <v>1074.5727594283292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10.729149463253512</v>
      </c>
      <c r="F20">
        <f>GT_Spot!T20</f>
        <v>0</v>
      </c>
      <c r="G20">
        <f>PPCL_NG!T20</f>
        <v>25.06</v>
      </c>
      <c r="H20">
        <f>PPCL_Spot!T20</f>
        <v>10</v>
      </c>
      <c r="I20">
        <f>Bawana_NG!T20</f>
        <v>68.510000000000005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862.12433247267131</v>
      </c>
      <c r="P20" s="77">
        <v>64.26287105709946</v>
      </c>
      <c r="Q20" s="77">
        <v>20.87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382.23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-289</v>
      </c>
      <c r="AA20" s="117">
        <f>STOA!J20</f>
        <v>5.58</v>
      </c>
      <c r="AB20" s="117">
        <f>-STOA!P20</f>
        <v>0</v>
      </c>
      <c r="AC20">
        <f t="shared" si="0"/>
        <v>15.320202760253061</v>
      </c>
      <c r="AD20">
        <f t="shared" si="1"/>
        <v>1145.046150232771</v>
      </c>
      <c r="AE20">
        <f>'IDT-1'!F20</f>
        <v>-41.518000000000001</v>
      </c>
      <c r="AF20" s="26"/>
      <c r="AG20">
        <f t="shared" si="2"/>
        <v>1103.5281502327709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10.729149463253512</v>
      </c>
      <c r="F21">
        <f>GT_Spot!T21</f>
        <v>0</v>
      </c>
      <c r="G21">
        <f>PPCL_NG!T21</f>
        <v>25.06</v>
      </c>
      <c r="H21">
        <f>PPCL_Spot!T21</f>
        <v>10</v>
      </c>
      <c r="I21">
        <f>Bawana_NG!T21</f>
        <v>68.510000000000005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864.20965084547129</v>
      </c>
      <c r="P21" s="77">
        <v>64.26287105709946</v>
      </c>
      <c r="Q21" s="77">
        <v>20.87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382.76000000000005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-299</v>
      </c>
      <c r="AA21" s="117">
        <f>STOA!J21</f>
        <v>5.58</v>
      </c>
      <c r="AB21" s="117">
        <f>-STOA!P21</f>
        <v>0</v>
      </c>
      <c r="AC21">
        <f t="shared" si="0"/>
        <v>15.431998837155653</v>
      </c>
      <c r="AD21">
        <f t="shared" si="1"/>
        <v>1137.5496725286685</v>
      </c>
      <c r="AE21">
        <f>'IDT-1'!F21</f>
        <v>-36.905000000000001</v>
      </c>
      <c r="AF21" s="26"/>
      <c r="AG21">
        <f t="shared" si="2"/>
        <v>1100.6446725286685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10.729149463253512</v>
      </c>
      <c r="F22">
        <f>GT_Spot!T22</f>
        <v>0</v>
      </c>
      <c r="G22">
        <f>PPCL_NG!T22</f>
        <v>25.06</v>
      </c>
      <c r="H22">
        <f>PPCL_Spot!T22</f>
        <v>10</v>
      </c>
      <c r="I22">
        <f>Bawana_NG!T22</f>
        <v>68.510000000000005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864.16811503427118</v>
      </c>
      <c r="P22" s="77">
        <v>64.26287105709946</v>
      </c>
      <c r="Q22" s="77">
        <v>20.87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382.6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-307</v>
      </c>
      <c r="AA22" s="117">
        <f>STOA!J22</f>
        <v>5.58</v>
      </c>
      <c r="AB22" s="117">
        <f>-STOA!P22</f>
        <v>0</v>
      </c>
      <c r="AC22">
        <f t="shared" si="0"/>
        <v>15.501250342194654</v>
      </c>
      <c r="AD22">
        <f t="shared" si="1"/>
        <v>1129.2788852124293</v>
      </c>
      <c r="AE22">
        <f>'IDT-1'!F22</f>
        <v>-31.715</v>
      </c>
      <c r="AF22" s="26"/>
      <c r="AG22">
        <f t="shared" si="2"/>
        <v>1097.5638852124293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10.729149463253512</v>
      </c>
      <c r="F23">
        <f>GT_Spot!T23</f>
        <v>0</v>
      </c>
      <c r="G23">
        <f>PPCL_NG!T23</f>
        <v>25.06</v>
      </c>
      <c r="H23">
        <f>PPCL_Spot!T23</f>
        <v>10</v>
      </c>
      <c r="I23">
        <f>Bawana_NG!T23</f>
        <v>68.510000000000005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865.88196855747117</v>
      </c>
      <c r="P23" s="77">
        <v>64.26287105709946</v>
      </c>
      <c r="Q23" s="77">
        <v>20.87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380.44000000000005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-296</v>
      </c>
      <c r="AA23" s="117">
        <f>STOA!J23</f>
        <v>5.39</v>
      </c>
      <c r="AB23" s="117">
        <f>-STOA!P23</f>
        <v>0</v>
      </c>
      <c r="AC23">
        <f t="shared" si="0"/>
        <v>15.797508588953457</v>
      </c>
      <c r="AD23">
        <f t="shared" si="1"/>
        <v>1094.3464804888706</v>
      </c>
      <c r="AE23">
        <f>'IDT-1'!F23</f>
        <v>-44</v>
      </c>
      <c r="AF23" s="26"/>
      <c r="AG23">
        <f t="shared" si="2"/>
        <v>1050.3464804888706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10.729149463253512</v>
      </c>
      <c r="F24">
        <f>GT_Spot!T24</f>
        <v>0</v>
      </c>
      <c r="G24">
        <f>PPCL_NG!T24</f>
        <v>25.06</v>
      </c>
      <c r="H24">
        <f>PPCL_Spot!T24</f>
        <v>10</v>
      </c>
      <c r="I24">
        <f>Bawana_NG!T24</f>
        <v>68.510000000000005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869.45391793067131</v>
      </c>
      <c r="P24" s="77">
        <v>64.26287105709946</v>
      </c>
      <c r="Q24" s="77">
        <v>20.87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380.53000000000009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-285</v>
      </c>
      <c r="AA24" s="117">
        <f>STOA!J24</f>
        <v>5.39</v>
      </c>
      <c r="AB24" s="117">
        <f>-STOA!P24</f>
        <v>0</v>
      </c>
      <c r="AC24">
        <f t="shared" si="0"/>
        <v>15.332558602194682</v>
      </c>
      <c r="AD24">
        <f t="shared" si="1"/>
        <v>1154.4733798488298</v>
      </c>
      <c r="AE24">
        <f>'IDT-1'!F24</f>
        <v>-52</v>
      </c>
      <c r="AF24" s="26"/>
      <c r="AG24">
        <f t="shared" si="2"/>
        <v>1102.4733798488298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10.729149463253512</v>
      </c>
      <c r="F25">
        <f>GT_Spot!T25</f>
        <v>0</v>
      </c>
      <c r="G25">
        <f>PPCL_NG!T25</f>
        <v>25.06</v>
      </c>
      <c r="H25">
        <f>PPCL_Spot!T25</f>
        <v>9.14</v>
      </c>
      <c r="I25">
        <f>Bawana_NG!T25</f>
        <v>68.510000000000005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893.35196868427136</v>
      </c>
      <c r="P25" s="77">
        <v>64.26287105709946</v>
      </c>
      <c r="Q25" s="77">
        <v>20.87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380.47000000000008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-313</v>
      </c>
      <c r="AA25" s="117">
        <f>STOA!J25</f>
        <v>5.39</v>
      </c>
      <c r="AB25" s="117">
        <f>-STOA!P25</f>
        <v>0</v>
      </c>
      <c r="AC25">
        <f t="shared" si="0"/>
        <v>15.783353019447832</v>
      </c>
      <c r="AD25">
        <f t="shared" si="1"/>
        <v>1149.0006361851767</v>
      </c>
      <c r="AE25">
        <f>'IDT-1'!F25</f>
        <v>-32</v>
      </c>
      <c r="AF25" s="26"/>
      <c r="AG25">
        <f t="shared" si="2"/>
        <v>1117.0006361851767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10.729149463253512</v>
      </c>
      <c r="F26">
        <f>GT_Spot!T26</f>
        <v>0</v>
      </c>
      <c r="G26">
        <f>PPCL_NG!T26</f>
        <v>25.06</v>
      </c>
      <c r="H26">
        <f>PPCL_Spot!T26</f>
        <v>9.39</v>
      </c>
      <c r="I26">
        <f>Bawana_NG!T26</f>
        <v>68.510000000000005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900.09370591723621</v>
      </c>
      <c r="P26" s="77">
        <v>64.26287105709946</v>
      </c>
      <c r="Q26" s="77">
        <v>20.87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380.5100000000001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-326</v>
      </c>
      <c r="AA26" s="117">
        <f>STOA!J26</f>
        <v>5.39</v>
      </c>
      <c r="AB26" s="117">
        <f>-STOA!P26</f>
        <v>0</v>
      </c>
      <c r="AC26">
        <f t="shared" si="0"/>
        <v>15.960647964886462</v>
      </c>
      <c r="AD26">
        <f t="shared" si="1"/>
        <v>1142.8550784727029</v>
      </c>
      <c r="AE26">
        <f>'IDT-1'!F26</f>
        <v>-18</v>
      </c>
      <c r="AF26" s="26"/>
      <c r="AG26">
        <f t="shared" si="2"/>
        <v>1124.8550784727029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10.729149463253512</v>
      </c>
      <c r="F27">
        <f>GT_Spot!T27</f>
        <v>0</v>
      </c>
      <c r="G27">
        <f>PPCL_NG!T27</f>
        <v>25.06</v>
      </c>
      <c r="H27">
        <f>PPCL_Spot!T27</f>
        <v>9.39</v>
      </c>
      <c r="I27">
        <f>Bawana_NG!T27</f>
        <v>68.510000000000005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905.28209481005047</v>
      </c>
      <c r="P27" s="77">
        <v>64.26287105709946</v>
      </c>
      <c r="Q27" s="77">
        <v>20.87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381.17000000000013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-341</v>
      </c>
      <c r="AA27" s="117">
        <f>STOA!J27</f>
        <v>5.29</v>
      </c>
      <c r="AB27" s="117">
        <f>-STOA!P27</f>
        <v>0</v>
      </c>
      <c r="AC27">
        <f t="shared" si="0"/>
        <v>16.543921438474943</v>
      </c>
      <c r="AD27">
        <f t="shared" si="1"/>
        <v>1088.0201938919286</v>
      </c>
      <c r="AE27">
        <f>'IDT-1'!F27</f>
        <v>0</v>
      </c>
      <c r="AF27" s="26"/>
      <c r="AG27">
        <f t="shared" si="2"/>
        <v>1088.0201938919286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10.729149463253512</v>
      </c>
      <c r="F28">
        <f>GT_Spot!T28</f>
        <v>0</v>
      </c>
      <c r="G28">
        <f>PPCL_NG!T28</f>
        <v>25.06</v>
      </c>
      <c r="H28">
        <f>PPCL_Spot!T28</f>
        <v>9.39</v>
      </c>
      <c r="I28">
        <f>Bawana_NG!T28</f>
        <v>68.510000000000005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909.77957490085055</v>
      </c>
      <c r="P28" s="77">
        <v>64.26287105709946</v>
      </c>
      <c r="Q28" s="77">
        <v>20.87</v>
      </c>
      <c r="R28" s="80">
        <v>0.27254716981132071</v>
      </c>
      <c r="S28" s="80">
        <v>0</v>
      </c>
      <c r="T28" s="78">
        <f>SUMPRODUCT(LTA!F28:AJ28,LTA!F$101:AJ$101,LTA!F$105:AJ$105)</f>
        <v>0.09</v>
      </c>
      <c r="U28" s="78">
        <f>SUMPRODUCT(LTA!F28:AJ28,LTA!F$102:AJ$102,LTA!F$105:AJ$105)</f>
        <v>385.2700000000001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-341</v>
      </c>
      <c r="AA28" s="117">
        <f>STOA!J28</f>
        <v>5.29</v>
      </c>
      <c r="AB28" s="117">
        <f>-STOA!P28</f>
        <v>0</v>
      </c>
      <c r="AC28">
        <f t="shared" si="0"/>
        <v>16.328501939869536</v>
      </c>
      <c r="AD28">
        <f t="shared" si="1"/>
        <v>1154.1556406511454</v>
      </c>
      <c r="AE28">
        <f>'IDT-1'!F28</f>
        <v>0</v>
      </c>
      <c r="AF28" s="26"/>
      <c r="AG28">
        <f t="shared" si="2"/>
        <v>1154.1556406511454</v>
      </c>
      <c r="AI28" s="75">
        <f>PXIL!J28</f>
        <v>0</v>
      </c>
      <c r="AJ28" s="75">
        <f>PXIL!P28</f>
        <v>0</v>
      </c>
      <c r="AK28" s="75">
        <f>RTM_IEX!J28</f>
        <v>11.96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10.729149463253512</v>
      </c>
      <c r="F29">
        <f>GT_Spot!T29</f>
        <v>0</v>
      </c>
      <c r="G29">
        <f>PPCL_NG!T29</f>
        <v>25.06</v>
      </c>
      <c r="H29">
        <f>PPCL_Spot!T29</f>
        <v>9.39</v>
      </c>
      <c r="I29">
        <f>Bawana_NG!T29</f>
        <v>68.510000000000005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907.32994717485053</v>
      </c>
      <c r="P29" s="77">
        <v>64.26287105709946</v>
      </c>
      <c r="Q29" s="77">
        <v>20.87</v>
      </c>
      <c r="R29" s="80">
        <v>3.3400000000000003</v>
      </c>
      <c r="S29" s="80">
        <v>0</v>
      </c>
      <c r="T29" s="78">
        <f>SUMPRODUCT(LTA!F29:AJ29,LTA!F$101:AJ$101,LTA!F$105:AJ$105)</f>
        <v>0.54</v>
      </c>
      <c r="U29" s="78">
        <f>SUMPRODUCT(LTA!F29:AJ29,LTA!F$102:AJ$102,LTA!F$105:AJ$105)</f>
        <v>391.61000000000007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-348</v>
      </c>
      <c r="AA29" s="117">
        <f>STOA!J29</f>
        <v>5.29</v>
      </c>
      <c r="AB29" s="117">
        <f>-STOA!P29</f>
        <v>0</v>
      </c>
      <c r="AC29">
        <f t="shared" si="0"/>
        <v>16.446069693441761</v>
      </c>
      <c r="AD29">
        <f t="shared" si="1"/>
        <v>1153.3358980017615</v>
      </c>
      <c r="AE29">
        <f>'IDT-1'!F29</f>
        <v>0</v>
      </c>
      <c r="AF29" s="26"/>
      <c r="AG29">
        <f t="shared" si="2"/>
        <v>1153.3358980017615</v>
      </c>
      <c r="AI29" s="75">
        <f>PXIL!J29</f>
        <v>0</v>
      </c>
      <c r="AJ29" s="75">
        <f>PXIL!P29</f>
        <v>0</v>
      </c>
      <c r="AK29" s="75">
        <f>RTM_IEX!J29</f>
        <v>10.85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10.729149463253512</v>
      </c>
      <c r="F30">
        <f>GT_Spot!T30</f>
        <v>0</v>
      </c>
      <c r="G30">
        <f>PPCL_NG!T30</f>
        <v>25.06</v>
      </c>
      <c r="H30">
        <f>PPCL_Spot!T30</f>
        <v>9.39</v>
      </c>
      <c r="I30">
        <f>Bawana_NG!T30</f>
        <v>68.510000000000005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903.13631515565055</v>
      </c>
      <c r="P30" s="77">
        <v>64.26287105709946</v>
      </c>
      <c r="Q30" s="77">
        <v>20.87</v>
      </c>
      <c r="R30" s="80">
        <v>8.23</v>
      </c>
      <c r="S30" s="80">
        <v>0</v>
      </c>
      <c r="T30" s="78">
        <f>SUMPRODUCT(LTA!F30:AJ30,LTA!F$101:AJ$101,LTA!F$105:AJ$105)</f>
        <v>1.58</v>
      </c>
      <c r="U30" s="78">
        <f>SUMPRODUCT(LTA!F30:AJ30,LTA!F$102:AJ$102,LTA!F$105:AJ$105)</f>
        <v>398.36000000000007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-362</v>
      </c>
      <c r="AA30" s="117">
        <f>STOA!J30</f>
        <v>5.29</v>
      </c>
      <c r="AB30" s="117">
        <f>-STOA!P30</f>
        <v>0</v>
      </c>
      <c r="AC30">
        <f t="shared" si="0"/>
        <v>16.657011516983541</v>
      </c>
      <c r="AD30">
        <f t="shared" si="1"/>
        <v>1148.97132415902</v>
      </c>
      <c r="AE30">
        <f>'IDT-1'!F30</f>
        <v>0</v>
      </c>
      <c r="AF30" s="26"/>
      <c r="AG30">
        <f t="shared" si="2"/>
        <v>1148.97132415902</v>
      </c>
      <c r="AI30" s="75">
        <f>PXIL!J30</f>
        <v>0</v>
      </c>
      <c r="AJ30" s="75">
        <f>PXIL!P30</f>
        <v>0</v>
      </c>
      <c r="AK30" s="75">
        <f>RTM_IEX!J30</f>
        <v>12.21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10.433267326732675</v>
      </c>
      <c r="F31">
        <f>GT_Spot!T31</f>
        <v>0</v>
      </c>
      <c r="G31">
        <f>PPCL_NG!T31</f>
        <v>25.06</v>
      </c>
      <c r="H31">
        <f>PPCL_Spot!T31</f>
        <v>9.1700000000000017</v>
      </c>
      <c r="I31">
        <f>Bawana_NG!T31</f>
        <v>68.510000000000005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887.46107832759162</v>
      </c>
      <c r="P31" s="77">
        <v>64.26287105709946</v>
      </c>
      <c r="Q31" s="77">
        <v>20.87</v>
      </c>
      <c r="R31" s="80">
        <v>13.309999999999997</v>
      </c>
      <c r="S31" s="80">
        <v>0</v>
      </c>
      <c r="T31" s="78">
        <f>SUMPRODUCT(LTA!F31:AJ31,LTA!F$101:AJ$101,LTA!F$105:AJ$105)</f>
        <v>3.2800000000000002</v>
      </c>
      <c r="U31" s="78">
        <f>SUMPRODUCT(LTA!F31:AJ31,LTA!F$102:AJ$102,LTA!F$105:AJ$105)</f>
        <v>406.16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-371</v>
      </c>
      <c r="AA31" s="117">
        <f>STOA!J31</f>
        <v>5.21</v>
      </c>
      <c r="AB31" s="117">
        <f>-STOA!P31</f>
        <v>0</v>
      </c>
      <c r="AC31">
        <f t="shared" si="0"/>
        <v>16.74775673062792</v>
      </c>
      <c r="AD31">
        <f t="shared" si="1"/>
        <v>1110.9794599807958</v>
      </c>
      <c r="AE31">
        <f>'IDT-1'!F31</f>
        <v>0</v>
      </c>
      <c r="AF31" s="26"/>
      <c r="AG31">
        <f t="shared" si="2"/>
        <v>1110.9794599807958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10.433267326732675</v>
      </c>
      <c r="F32">
        <f>GT_Spot!T32</f>
        <v>0</v>
      </c>
      <c r="G32">
        <f>PPCL_NG!T32</f>
        <v>25.06</v>
      </c>
      <c r="H32">
        <f>PPCL_Spot!T32</f>
        <v>9.39</v>
      </c>
      <c r="I32">
        <f>Bawana_NG!T32</f>
        <v>68.510000000000005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884.5938881315916</v>
      </c>
      <c r="P32" s="77">
        <v>64.26287105709946</v>
      </c>
      <c r="Q32" s="77">
        <v>20.87</v>
      </c>
      <c r="R32" s="80">
        <v>17.7</v>
      </c>
      <c r="S32" s="80">
        <v>0</v>
      </c>
      <c r="T32" s="78">
        <f>SUMPRODUCT(LTA!F32:AJ32,LTA!F$101:AJ$101,LTA!F$105:AJ$105)</f>
        <v>6.17</v>
      </c>
      <c r="U32" s="78">
        <f>SUMPRODUCT(LTA!F32:AJ32,LTA!F$102:AJ$102,LTA!F$105:AJ$105)</f>
        <v>415.15000000000003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-393</v>
      </c>
      <c r="AA32" s="117">
        <f>STOA!J32</f>
        <v>5.21</v>
      </c>
      <c r="AB32" s="117">
        <f>-STOA!P32</f>
        <v>0</v>
      </c>
      <c r="AC32">
        <f t="shared" si="0"/>
        <v>17.322528349558493</v>
      </c>
      <c r="AD32">
        <f t="shared" si="1"/>
        <v>1161.6574981658655</v>
      </c>
      <c r="AE32">
        <f>'IDT-1'!F32</f>
        <v>0</v>
      </c>
      <c r="AF32" s="26"/>
      <c r="AG32">
        <f t="shared" si="2"/>
        <v>1161.6574981658655</v>
      </c>
      <c r="AI32" s="75">
        <f>PXIL!J32</f>
        <v>0</v>
      </c>
      <c r="AJ32" s="75">
        <f>PXIL!P32</f>
        <v>0</v>
      </c>
      <c r="AK32" s="75">
        <f>RTM_IEX!J32</f>
        <v>44.63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10.433267326732675</v>
      </c>
      <c r="F33">
        <f>GT_Spot!T33</f>
        <v>0</v>
      </c>
      <c r="G33">
        <f>PPCL_NG!T33</f>
        <v>25.06</v>
      </c>
      <c r="H33">
        <f>PPCL_Spot!T33</f>
        <v>9.39</v>
      </c>
      <c r="I33">
        <f>Bawana_NG!T33</f>
        <v>68.510000000000005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879.40868896407198</v>
      </c>
      <c r="P33" s="77">
        <v>64.26287105709946</v>
      </c>
      <c r="Q33" s="77">
        <v>20.87</v>
      </c>
      <c r="R33" s="80">
        <v>17.699999999999996</v>
      </c>
      <c r="S33" s="80">
        <v>0</v>
      </c>
      <c r="T33" s="78">
        <f>SUMPRODUCT(LTA!F33:AJ33,LTA!F$101:AJ$101,LTA!F$105:AJ$105)</f>
        <v>10.4</v>
      </c>
      <c r="U33" s="78">
        <f>SUMPRODUCT(LTA!F33:AJ33,LTA!F$102:AJ$102,LTA!F$105:AJ$105)</f>
        <v>424.93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-407</v>
      </c>
      <c r="AA33" s="117">
        <f>STOA!J33</f>
        <v>5.21</v>
      </c>
      <c r="AB33" s="117">
        <f>-STOA!P33</f>
        <v>0</v>
      </c>
      <c r="AC33">
        <f t="shared" si="0"/>
        <v>17.84198658397068</v>
      </c>
      <c r="AD33">
        <f t="shared" si="1"/>
        <v>1031.3328407639335</v>
      </c>
      <c r="AE33">
        <f>'IDT-1'!F33</f>
        <v>0</v>
      </c>
      <c r="AF33" s="26"/>
      <c r="AG33">
        <f t="shared" si="2"/>
        <v>1031.3328407639335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10.433267326732675</v>
      </c>
      <c r="F34">
        <f>GT_Spot!T34</f>
        <v>0</v>
      </c>
      <c r="G34">
        <f>PPCL_NG!T34</f>
        <v>25.06</v>
      </c>
      <c r="H34">
        <f>PPCL_Spot!T34</f>
        <v>10</v>
      </c>
      <c r="I34">
        <f>Bawana_NG!T34</f>
        <v>68.510000000000005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876.06995335447198</v>
      </c>
      <c r="P34" s="77">
        <v>64.26287105709946</v>
      </c>
      <c r="Q34" s="77">
        <v>20.87</v>
      </c>
      <c r="R34" s="80">
        <v>17.699999999999996</v>
      </c>
      <c r="S34" s="80">
        <v>0</v>
      </c>
      <c r="T34" s="78">
        <f>SUMPRODUCT(LTA!F34:AJ34,LTA!F$101:AJ$101,LTA!F$105:AJ$105)</f>
        <v>15.71</v>
      </c>
      <c r="U34" s="78">
        <f>SUMPRODUCT(LTA!F34:AJ34,LTA!F$102:AJ$102,LTA!F$105:AJ$105)</f>
        <v>434.82000000000005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-425</v>
      </c>
      <c r="AA34" s="117">
        <f>STOA!J34</f>
        <v>5.21</v>
      </c>
      <c r="AB34" s="117">
        <f>-STOA!P34</f>
        <v>0</v>
      </c>
      <c r="AC34">
        <f t="shared" si="0"/>
        <v>17.7564149051179</v>
      </c>
      <c r="AD34">
        <f t="shared" si="1"/>
        <v>1065.8896768331863</v>
      </c>
      <c r="AE34">
        <f>'IDT-1'!F34</f>
        <v>0</v>
      </c>
      <c r="AF34" s="26"/>
      <c r="AG34">
        <f t="shared" si="2"/>
        <v>1065.8896768331863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10.433267326732675</v>
      </c>
      <c r="F35">
        <f>GT_Spot!T35</f>
        <v>0</v>
      </c>
      <c r="G35">
        <f>PPCL_NG!T35</f>
        <v>25.06</v>
      </c>
      <c r="H35">
        <f>PPCL_Spot!T35</f>
        <v>5.26</v>
      </c>
      <c r="I35">
        <f>Bawana_NG!T35</f>
        <v>68.510000000000005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876.06241711927191</v>
      </c>
      <c r="P35" s="77">
        <v>64.26287105709946</v>
      </c>
      <c r="Q35" s="77">
        <v>20.87</v>
      </c>
      <c r="R35" s="80">
        <v>17.699999999999996</v>
      </c>
      <c r="S35" s="80">
        <v>0</v>
      </c>
      <c r="T35" s="78">
        <f>SUMPRODUCT(LTA!F35:AJ35,LTA!F$101:AJ$101,LTA!F$105:AJ$105)</f>
        <v>21.79</v>
      </c>
      <c r="U35" s="78">
        <f>SUMPRODUCT(LTA!F35:AJ35,LTA!F$102:AJ$102,LTA!F$105:AJ$105)</f>
        <v>442.36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-429</v>
      </c>
      <c r="AA35" s="117">
        <f>STOA!J35</f>
        <v>5.1100000000000003</v>
      </c>
      <c r="AB35" s="117">
        <f>-STOA!P35</f>
        <v>0</v>
      </c>
      <c r="AC35">
        <f t="shared" si="0"/>
        <v>17.69156254589301</v>
      </c>
      <c r="AD35">
        <f t="shared" si="1"/>
        <v>1090.7269929572108</v>
      </c>
      <c r="AE35">
        <f>'IDT-1'!F35</f>
        <v>0</v>
      </c>
      <c r="AF35" s="26"/>
      <c r="AG35">
        <f t="shared" si="2"/>
        <v>1090.7269929572108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10.433267326732675</v>
      </c>
      <c r="F36">
        <f>GT_Spot!T36</f>
        <v>0</v>
      </c>
      <c r="G36">
        <f>PPCL_NG!T36</f>
        <v>25.06</v>
      </c>
      <c r="H36">
        <f>PPCL_Spot!T36</f>
        <v>5.26</v>
      </c>
      <c r="I36">
        <f>Bawana_NG!T36</f>
        <v>68.510000000000005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876.06960268207195</v>
      </c>
      <c r="P36" s="77">
        <v>64.26287105709946</v>
      </c>
      <c r="Q36" s="77">
        <v>20.87</v>
      </c>
      <c r="R36" s="80">
        <v>17.699999999999996</v>
      </c>
      <c r="S36" s="80">
        <v>0</v>
      </c>
      <c r="T36" s="78">
        <f>SUMPRODUCT(LTA!F36:AJ36,LTA!F$101:AJ$101,LTA!F$105:AJ$105)</f>
        <v>28.28</v>
      </c>
      <c r="U36" s="78">
        <f>SUMPRODUCT(LTA!F36:AJ36,LTA!F$102:AJ$102,LTA!F$105:AJ$105)</f>
        <v>448.87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-426</v>
      </c>
      <c r="AA36" s="117">
        <f>STOA!J36</f>
        <v>5.1100000000000003</v>
      </c>
      <c r="AB36" s="117">
        <f>-STOA!P36</f>
        <v>0</v>
      </c>
      <c r="AC36">
        <f t="shared" si="0"/>
        <v>18.26768840999981</v>
      </c>
      <c r="AD36">
        <f t="shared" si="1"/>
        <v>1051.1580526559042</v>
      </c>
      <c r="AE36">
        <f>'IDT-1'!F36</f>
        <v>0</v>
      </c>
      <c r="AF36" s="26"/>
      <c r="AG36">
        <f t="shared" si="2"/>
        <v>1051.1580526559042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10.433267326732675</v>
      </c>
      <c r="F37">
        <f>GT_Spot!T37</f>
        <v>0</v>
      </c>
      <c r="G37">
        <f>PPCL_NG!T37</f>
        <v>25.06</v>
      </c>
      <c r="H37">
        <f>PPCL_Spot!T37</f>
        <v>5.26</v>
      </c>
      <c r="I37">
        <f>Bawana_NG!T37</f>
        <v>68.510000000000005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872.3865681309976</v>
      </c>
      <c r="P37" s="77">
        <v>64.26287105709946</v>
      </c>
      <c r="Q37" s="77">
        <v>20.87</v>
      </c>
      <c r="R37" s="80">
        <v>17.699999999999996</v>
      </c>
      <c r="S37" s="80">
        <v>0</v>
      </c>
      <c r="T37" s="78">
        <f>SUMPRODUCT(LTA!F37:AJ37,LTA!F$101:AJ$101,LTA!F$105:AJ$105)</f>
        <v>34.78</v>
      </c>
      <c r="U37" s="78">
        <f>SUMPRODUCT(LTA!F37:AJ37,LTA!F$102:AJ$102,LTA!F$105:AJ$105)</f>
        <v>454.9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-420</v>
      </c>
      <c r="AA37" s="117">
        <f>STOA!J37</f>
        <v>5.1100000000000003</v>
      </c>
      <c r="AB37" s="117">
        <f>-STOA!P37</f>
        <v>0</v>
      </c>
      <c r="AC37">
        <f t="shared" si="0"/>
        <v>17.892757202318393</v>
      </c>
      <c r="AD37">
        <f t="shared" si="1"/>
        <v>1111.3799493125111</v>
      </c>
      <c r="AE37">
        <f>'IDT-1'!F37</f>
        <v>0</v>
      </c>
      <c r="AF37" s="26"/>
      <c r="AG37">
        <f t="shared" si="2"/>
        <v>1111.3799493125111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10.433267326732675</v>
      </c>
      <c r="F38">
        <f>GT_Spot!T38</f>
        <v>0</v>
      </c>
      <c r="G38">
        <f>PPCL_NG!T38</f>
        <v>25.06</v>
      </c>
      <c r="H38">
        <f>PPCL_Spot!T38</f>
        <v>5.26</v>
      </c>
      <c r="I38">
        <f>Bawana_NG!T38</f>
        <v>68.510000000000005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866.73419814019758</v>
      </c>
      <c r="P38" s="77">
        <v>64.26287105709946</v>
      </c>
      <c r="Q38" s="77">
        <v>20.87</v>
      </c>
      <c r="R38" s="80">
        <v>17.699999999999996</v>
      </c>
      <c r="S38" s="80">
        <v>0</v>
      </c>
      <c r="T38" s="78">
        <f>SUMPRODUCT(LTA!F38:AJ38,LTA!F$101:AJ$101,LTA!F$105:AJ$105)</f>
        <v>38.67</v>
      </c>
      <c r="U38" s="78">
        <f>SUMPRODUCT(LTA!F38:AJ38,LTA!F$102:AJ$102,LTA!F$105:AJ$105)</f>
        <v>460.12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-407</v>
      </c>
      <c r="AA38" s="117">
        <f>STOA!J38</f>
        <v>5.1100000000000003</v>
      </c>
      <c r="AB38" s="117">
        <f>-STOA!P38</f>
        <v>0</v>
      </c>
      <c r="AC38">
        <f t="shared" si="0"/>
        <v>18.340456339942538</v>
      </c>
      <c r="AD38">
        <f t="shared" si="1"/>
        <v>1067.3898801840871</v>
      </c>
      <c r="AE38">
        <f>'IDT-1'!F38</f>
        <v>0</v>
      </c>
      <c r="AF38" s="26"/>
      <c r="AG38">
        <f t="shared" si="2"/>
        <v>1067.3898801840871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-90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10.345346534653466</v>
      </c>
      <c r="F39">
        <f>GT_Spot!T39</f>
        <v>0</v>
      </c>
      <c r="G39">
        <f>PPCL_NG!T39</f>
        <v>25.06</v>
      </c>
      <c r="H39">
        <f>PPCL_Spot!T39</f>
        <v>3.08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864.22250559130543</v>
      </c>
      <c r="P39" s="77">
        <v>64.26287105709946</v>
      </c>
      <c r="Q39" s="77">
        <v>20.87</v>
      </c>
      <c r="R39" s="80">
        <v>17.699999999999996</v>
      </c>
      <c r="S39" s="80">
        <v>0</v>
      </c>
      <c r="T39" s="78">
        <f>SUMPRODUCT(LTA!F39:AJ39,LTA!F$101:AJ$101,LTA!F$105:AJ$105)</f>
        <v>44.480000000000004</v>
      </c>
      <c r="U39" s="78">
        <f>SUMPRODUCT(LTA!F39:AJ39,LTA!F$102:AJ$102,LTA!F$105:AJ$105)</f>
        <v>466.41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-375</v>
      </c>
      <c r="AA39" s="117">
        <f>STOA!J39</f>
        <v>5.0199999999999996</v>
      </c>
      <c r="AB39" s="117">
        <f>-STOA!P39</f>
        <v>0</v>
      </c>
      <c r="AC39">
        <f t="shared" si="0"/>
        <v>18.173966299442714</v>
      </c>
      <c r="AD39">
        <f t="shared" si="1"/>
        <v>1102.8767568836156</v>
      </c>
      <c r="AE39">
        <f>'IDT-1'!F39</f>
        <v>0</v>
      </c>
      <c r="AF39" s="26"/>
      <c r="AG39">
        <f t="shared" si="2"/>
        <v>1102.8767568836156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10.345346534653466</v>
      </c>
      <c r="F40">
        <f>GT_Spot!T40</f>
        <v>0</v>
      </c>
      <c r="G40">
        <f>PPCL_NG!T40</f>
        <v>25.06</v>
      </c>
      <c r="H40">
        <f>PPCL_Spot!T40</f>
        <v>3.08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864.2345106753055</v>
      </c>
      <c r="P40" s="77">
        <v>64.26287105709946</v>
      </c>
      <c r="Q40" s="77">
        <v>20.87</v>
      </c>
      <c r="R40" s="80">
        <v>17.699999999999996</v>
      </c>
      <c r="S40" s="80">
        <v>0</v>
      </c>
      <c r="T40" s="78">
        <f>SUMPRODUCT(LTA!F40:AJ40,LTA!F$101:AJ$101,LTA!F$105:AJ$105)</f>
        <v>50.930000000000007</v>
      </c>
      <c r="U40" s="78">
        <f>SUMPRODUCT(LTA!F40:AJ40,LTA!F$102:AJ$102,LTA!F$105:AJ$105)</f>
        <v>470.73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-331</v>
      </c>
      <c r="AA40" s="117">
        <f>STOA!J40</f>
        <v>5.0199999999999996</v>
      </c>
      <c r="AB40" s="117">
        <f>-STOA!P40</f>
        <v>0</v>
      </c>
      <c r="AC40">
        <f t="shared" si="0"/>
        <v>17.301132044262626</v>
      </c>
      <c r="AD40">
        <f t="shared" si="1"/>
        <v>1223.5315962227958</v>
      </c>
      <c r="AE40">
        <f>'IDT-1'!F40</f>
        <v>0</v>
      </c>
      <c r="AF40" s="26"/>
      <c r="AG40">
        <f t="shared" si="2"/>
        <v>1223.5315962227958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10.345346534653466</v>
      </c>
      <c r="F41">
        <f>GT_Spot!T41</f>
        <v>0</v>
      </c>
      <c r="G41">
        <f>PPCL_NG!T41</f>
        <v>25.06</v>
      </c>
      <c r="H41">
        <f>PPCL_Spot!T41</f>
        <v>3.08</v>
      </c>
      <c r="I41">
        <f>Bawana_NG!T41</f>
        <v>69.59999999999998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863.57138479434127</v>
      </c>
      <c r="P41" s="77">
        <v>64.26287105709946</v>
      </c>
      <c r="Q41" s="77">
        <v>20.87</v>
      </c>
      <c r="R41" s="80">
        <v>17.699999999999996</v>
      </c>
      <c r="S41" s="80">
        <v>0</v>
      </c>
      <c r="T41" s="78">
        <f>SUMPRODUCT(LTA!F41:AJ41,LTA!F$101:AJ$101,LTA!F$105:AJ$105)</f>
        <v>57.66</v>
      </c>
      <c r="U41" s="78">
        <f>SUMPRODUCT(LTA!F41:AJ41,LTA!F$102:AJ$102,LTA!F$105:AJ$105)</f>
        <v>475.15999999999997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-289</v>
      </c>
      <c r="AA41" s="117">
        <f>STOA!J41</f>
        <v>5.0199999999999996</v>
      </c>
      <c r="AB41" s="117">
        <f>-STOA!P41</f>
        <v>0</v>
      </c>
      <c r="AC41">
        <f t="shared" si="0"/>
        <v>17.464529556687701</v>
      </c>
      <c r="AD41">
        <f t="shared" si="1"/>
        <v>1225.8650728294062</v>
      </c>
      <c r="AE41">
        <f>'IDT-1'!F41</f>
        <v>0</v>
      </c>
      <c r="AF41" s="26"/>
      <c r="AG41">
        <f t="shared" si="2"/>
        <v>1225.8650728294062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-80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10.345346534653466</v>
      </c>
      <c r="F42">
        <f>GT_Spot!T42</f>
        <v>0</v>
      </c>
      <c r="G42">
        <f>PPCL_NG!T42</f>
        <v>25.06</v>
      </c>
      <c r="H42">
        <f>PPCL_Spot!T42</f>
        <v>3.08</v>
      </c>
      <c r="I42">
        <f>Bawana_NG!T42</f>
        <v>69.59999999999998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862.89546419446083</v>
      </c>
      <c r="P42" s="77">
        <v>64.26287105709946</v>
      </c>
      <c r="Q42" s="77">
        <v>20.87</v>
      </c>
      <c r="R42" s="80">
        <v>17.699999999999996</v>
      </c>
      <c r="S42" s="80">
        <v>0</v>
      </c>
      <c r="T42" s="78">
        <f>SUMPRODUCT(LTA!F42:AJ42,LTA!F$101:AJ$101,LTA!F$105:AJ$105)</f>
        <v>63.36</v>
      </c>
      <c r="U42" s="78">
        <f>SUMPRODUCT(LTA!F42:AJ42,LTA!F$102:AJ$102,LTA!F$105:AJ$105)</f>
        <v>480.44000000000005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-249</v>
      </c>
      <c r="AA42" s="117">
        <f>STOA!J42</f>
        <v>5.0199999999999996</v>
      </c>
      <c r="AB42" s="117">
        <f>-STOA!P42</f>
        <v>0</v>
      </c>
      <c r="AC42">
        <f t="shared" si="0"/>
        <v>16.756173978411177</v>
      </c>
      <c r="AD42">
        <f t="shared" si="1"/>
        <v>1326.8775078078024</v>
      </c>
      <c r="AE42">
        <f>'IDT-1'!F42</f>
        <v>0</v>
      </c>
      <c r="AF42" s="26"/>
      <c r="AG42">
        <f t="shared" si="2"/>
        <v>1326.8775078078024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10.052415599534342</v>
      </c>
      <c r="F43">
        <f>GT_Spot!T43</f>
        <v>0</v>
      </c>
      <c r="G43">
        <f>PPCL_NG!T43</f>
        <v>25.06</v>
      </c>
      <c r="H43">
        <f>PPCL_Spot!T43</f>
        <v>3.08</v>
      </c>
      <c r="I43">
        <f>Bawana_NG!T43</f>
        <v>69.59999999999998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859.37325639469384</v>
      </c>
      <c r="P43" s="77">
        <v>64.26287105709946</v>
      </c>
      <c r="Q43" s="77">
        <v>20.87</v>
      </c>
      <c r="R43" s="80">
        <v>17.699999999999996</v>
      </c>
      <c r="S43" s="80">
        <v>0</v>
      </c>
      <c r="T43" s="78">
        <f>SUMPRODUCT(LTA!F43:AJ43,LTA!F$101:AJ$101,LTA!F$105:AJ$105)</f>
        <v>71.61</v>
      </c>
      <c r="U43" s="78">
        <f>SUMPRODUCT(LTA!F43:AJ43,LTA!F$102:AJ$102,LTA!F$105:AJ$105)</f>
        <v>485.14000000000004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-215</v>
      </c>
      <c r="AA43" s="117">
        <f>STOA!J43</f>
        <v>4.93</v>
      </c>
      <c r="AB43" s="117">
        <f>-STOA!P43</f>
        <v>0</v>
      </c>
      <c r="AC43">
        <f t="shared" si="0"/>
        <v>16.667084334622466</v>
      </c>
      <c r="AD43">
        <f t="shared" si="1"/>
        <v>1355.0114587167054</v>
      </c>
      <c r="AE43">
        <f>'IDT-1'!F43</f>
        <v>0</v>
      </c>
      <c r="AF43" s="26"/>
      <c r="AG43">
        <f t="shared" si="2"/>
        <v>1355.0114587167054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10.052415599534342</v>
      </c>
      <c r="F44">
        <f>GT_Spot!T44</f>
        <v>0</v>
      </c>
      <c r="G44">
        <f>PPCL_NG!T44</f>
        <v>25.06</v>
      </c>
      <c r="H44">
        <f>PPCL_Spot!T44</f>
        <v>3.86</v>
      </c>
      <c r="I44">
        <f>Bawana_NG!T44</f>
        <v>69.59999999999998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859.34794471861335</v>
      </c>
      <c r="P44" s="77">
        <v>64.26287105709946</v>
      </c>
      <c r="Q44" s="77">
        <v>20.87</v>
      </c>
      <c r="R44" s="80">
        <v>17.699999999999996</v>
      </c>
      <c r="S44" s="80">
        <v>0</v>
      </c>
      <c r="T44" s="78">
        <f>SUMPRODUCT(LTA!F44:AJ44,LTA!F$101:AJ$101,LTA!F$105:AJ$105)</f>
        <v>75.73</v>
      </c>
      <c r="U44" s="78">
        <f>SUMPRODUCT(LTA!F44:AJ44,LTA!F$102:AJ$102,LTA!F$105:AJ$105)</f>
        <v>490.32000000000005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-183</v>
      </c>
      <c r="AA44" s="117">
        <f>STOA!J44</f>
        <v>4.93</v>
      </c>
      <c r="AB44" s="117">
        <f>-STOA!P44</f>
        <v>0</v>
      </c>
      <c r="AC44">
        <f t="shared" si="0"/>
        <v>16.471465511162705</v>
      </c>
      <c r="AD44">
        <f t="shared" si="1"/>
        <v>1397.2617658640843</v>
      </c>
      <c r="AE44">
        <f>'IDT-1'!F44</f>
        <v>0</v>
      </c>
      <c r="AF44" s="26"/>
      <c r="AG44">
        <f t="shared" si="2"/>
        <v>1397.2617658640843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10.052415599534342</v>
      </c>
      <c r="F45">
        <f>GT_Spot!T45</f>
        <v>0</v>
      </c>
      <c r="G45">
        <f>PPCL_NG!T45</f>
        <v>25.06</v>
      </c>
      <c r="H45">
        <f>PPCL_Spot!T45</f>
        <v>3.86</v>
      </c>
      <c r="I45">
        <f>Bawana_NG!T45</f>
        <v>69.59999999999998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858.29813938887366</v>
      </c>
      <c r="P45" s="77">
        <v>64.26287105709946</v>
      </c>
      <c r="Q45" s="77">
        <v>20.87</v>
      </c>
      <c r="R45" s="80">
        <v>17.699999999999996</v>
      </c>
      <c r="S45" s="80">
        <v>0</v>
      </c>
      <c r="T45" s="78">
        <f>SUMPRODUCT(LTA!F45:AJ45,LTA!F$101:AJ$101,LTA!F$105:AJ$105)</f>
        <v>76.550000000000011</v>
      </c>
      <c r="U45" s="78">
        <f>SUMPRODUCT(LTA!F45:AJ45,LTA!F$102:AJ$102,LTA!F$105:AJ$105)</f>
        <v>494.22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-162</v>
      </c>
      <c r="AA45" s="117">
        <f>STOA!J45</f>
        <v>4.93</v>
      </c>
      <c r="AB45" s="117">
        <f>-STOA!P45</f>
        <v>0</v>
      </c>
      <c r="AC45">
        <f t="shared" si="0"/>
        <v>16.317322546294896</v>
      </c>
      <c r="AD45">
        <f t="shared" si="1"/>
        <v>1422.0861034992124</v>
      </c>
      <c r="AE45">
        <f>'IDT-1'!F45</f>
        <v>0</v>
      </c>
      <c r="AF45" s="26"/>
      <c r="AG45">
        <f t="shared" si="2"/>
        <v>1422.0861034992124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19.00782652043868</v>
      </c>
      <c r="F46">
        <f>GT_Spot!T46</f>
        <v>0</v>
      </c>
      <c r="G46">
        <f>PPCL_NG!T46</f>
        <v>25.06</v>
      </c>
      <c r="H46">
        <f>PPCL_Spot!T46</f>
        <v>3.86</v>
      </c>
      <c r="I46">
        <f>Bawana_NG!T46</f>
        <v>69.59999999999998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858.25450046367371</v>
      </c>
      <c r="P46" s="77">
        <v>64.26287105709946</v>
      </c>
      <c r="Q46" s="77">
        <v>20.87</v>
      </c>
      <c r="R46" s="80">
        <v>17.699999999999996</v>
      </c>
      <c r="S46" s="80">
        <v>0</v>
      </c>
      <c r="T46" s="78">
        <f>SUMPRODUCT(LTA!F46:AJ46,LTA!F$101:AJ$101,LTA!F$105:AJ$105)</f>
        <v>79.849999999999994</v>
      </c>
      <c r="U46" s="78">
        <f>SUMPRODUCT(LTA!F46:AJ46,LTA!F$102:AJ$102,LTA!F$105:AJ$105)</f>
        <v>495.86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-154</v>
      </c>
      <c r="AA46" s="117">
        <f>STOA!J46</f>
        <v>4.93</v>
      </c>
      <c r="AB46" s="117">
        <f>-STOA!P46</f>
        <v>0</v>
      </c>
      <c r="AC46">
        <f t="shared" si="0"/>
        <v>16.368193119679532</v>
      </c>
      <c r="AD46">
        <f t="shared" si="1"/>
        <v>1443.887004921532</v>
      </c>
      <c r="AE46">
        <f>'IDT-1'!F46</f>
        <v>0</v>
      </c>
      <c r="AF46" s="26"/>
      <c r="AG46">
        <f t="shared" si="2"/>
        <v>1443.887004921532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14.727909319899243</v>
      </c>
      <c r="F47">
        <f>GT_Spot!T47</f>
        <v>0</v>
      </c>
      <c r="G47">
        <f>PPCL_NG!T47</f>
        <v>25.06</v>
      </c>
      <c r="H47">
        <f>PPCL_Spot!T47</f>
        <v>3.86</v>
      </c>
      <c r="I47">
        <f>Bawana_NG!T47</f>
        <v>69.59999999999998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859.56559829847379</v>
      </c>
      <c r="P47" s="77">
        <v>64.26287105709946</v>
      </c>
      <c r="Q47" s="77">
        <v>20.87</v>
      </c>
      <c r="R47" s="80">
        <v>17.699999999999996</v>
      </c>
      <c r="S47" s="80">
        <v>0</v>
      </c>
      <c r="T47" s="78">
        <f>SUMPRODUCT(LTA!F47:AJ47,LTA!F$101:AJ$101,LTA!F$105:AJ$105)</f>
        <v>80.34</v>
      </c>
      <c r="U47" s="78">
        <f>SUMPRODUCT(LTA!F47:AJ47,LTA!F$102:AJ$102,LTA!F$105:AJ$105)</f>
        <v>511.44000000000005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-146</v>
      </c>
      <c r="AA47" s="117">
        <f>STOA!J47</f>
        <v>4.84</v>
      </c>
      <c r="AB47" s="117">
        <f>-STOA!P47</f>
        <v>0</v>
      </c>
      <c r="AC47">
        <f t="shared" si="0"/>
        <v>16.811182227582254</v>
      </c>
      <c r="AD47">
        <f t="shared" si="1"/>
        <v>1419.4551964478899</v>
      </c>
      <c r="AE47">
        <f>'IDT-1'!F47</f>
        <v>0</v>
      </c>
      <c r="AF47" s="26"/>
      <c r="AG47">
        <f t="shared" si="2"/>
        <v>1419.4551964478899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14.727909319899243</v>
      </c>
      <c r="F48">
        <f>GT_Spot!T48</f>
        <v>0</v>
      </c>
      <c r="G48">
        <f>PPCL_NG!T48</f>
        <v>25.06</v>
      </c>
      <c r="H48">
        <f>PPCL_Spot!T48</f>
        <v>3.86</v>
      </c>
      <c r="I48">
        <f>Bawana_NG!T48</f>
        <v>69.59999999999998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859.55955188407381</v>
      </c>
      <c r="P48" s="77">
        <v>64.26287105709946</v>
      </c>
      <c r="Q48" s="77">
        <v>20.87</v>
      </c>
      <c r="R48" s="80">
        <v>17.699999999999996</v>
      </c>
      <c r="S48" s="80">
        <v>0</v>
      </c>
      <c r="T48" s="78">
        <f>SUMPRODUCT(LTA!F48:AJ48,LTA!F$101:AJ$101,LTA!F$105:AJ$105)</f>
        <v>82.14</v>
      </c>
      <c r="U48" s="78">
        <f>SUMPRODUCT(LTA!F48:AJ48,LTA!F$102:AJ$102,LTA!F$105:AJ$105)</f>
        <v>512.07000000000005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-144</v>
      </c>
      <c r="AA48" s="117">
        <f>STOA!J48</f>
        <v>4.84</v>
      </c>
      <c r="AB48" s="117">
        <f>-STOA!P48</f>
        <v>0</v>
      </c>
      <c r="AC48">
        <f t="shared" si="0"/>
        <v>16.370850387981378</v>
      </c>
      <c r="AD48">
        <f t="shared" si="1"/>
        <v>1474.3194818730913</v>
      </c>
      <c r="AE48">
        <f>'IDT-1'!F48</f>
        <v>0</v>
      </c>
      <c r="AF48" s="26"/>
      <c r="AG48">
        <f t="shared" si="2"/>
        <v>1474.3194818730913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14.727909319899243</v>
      </c>
      <c r="F49">
        <f>GT_Spot!T49</f>
        <v>0</v>
      </c>
      <c r="G49">
        <f>PPCL_NG!T49</f>
        <v>25.06</v>
      </c>
      <c r="H49">
        <f>PPCL_Spot!T49</f>
        <v>2.89</v>
      </c>
      <c r="I49">
        <f>Bawana_NG!T49</f>
        <v>67.429999999999993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859.60836100287372</v>
      </c>
      <c r="P49" s="77">
        <v>64.26287105709946</v>
      </c>
      <c r="Q49" s="77">
        <v>20.87</v>
      </c>
      <c r="R49" s="80">
        <v>17.699999999999996</v>
      </c>
      <c r="S49" s="80">
        <v>0</v>
      </c>
      <c r="T49" s="78">
        <f>SUMPRODUCT(LTA!F49:AJ49,LTA!F$101:AJ$101,LTA!F$105:AJ$105)</f>
        <v>82.5</v>
      </c>
      <c r="U49" s="78">
        <f>SUMPRODUCT(LTA!F49:AJ49,LTA!F$102:AJ$102,LTA!F$105:AJ$105)</f>
        <v>512.25000000000011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-139</v>
      </c>
      <c r="AA49" s="117">
        <f>STOA!J49</f>
        <v>4.84</v>
      </c>
      <c r="AB49" s="117">
        <f>-STOA!P49</f>
        <v>0</v>
      </c>
      <c r="AC49">
        <f t="shared" si="0"/>
        <v>16.215227995393889</v>
      </c>
      <c r="AD49">
        <f t="shared" si="1"/>
        <v>1486.9239133844787</v>
      </c>
      <c r="AE49">
        <f>'IDT-1'!F49</f>
        <v>0</v>
      </c>
      <c r="AF49" s="26"/>
      <c r="AG49">
        <f t="shared" si="2"/>
        <v>1486.9239133844787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14.727909319899243</v>
      </c>
      <c r="F50">
        <f>GT_Spot!T50</f>
        <v>0</v>
      </c>
      <c r="G50">
        <f>PPCL_NG!T50</f>
        <v>25.06</v>
      </c>
      <c r="H50">
        <f>PPCL_Spot!T50</f>
        <v>2.89</v>
      </c>
      <c r="I50">
        <f>Bawana_NG!T50</f>
        <v>67.429999999999993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859.63990740607369</v>
      </c>
      <c r="P50" s="77">
        <v>64.26287105709946</v>
      </c>
      <c r="Q50" s="77">
        <v>20.87</v>
      </c>
      <c r="R50" s="80">
        <v>17.699999999999996</v>
      </c>
      <c r="S50" s="80">
        <v>0</v>
      </c>
      <c r="T50" s="78">
        <f>SUMPRODUCT(LTA!F50:AJ50,LTA!F$101:AJ$101,LTA!F$105:AJ$105)</f>
        <v>82.820000000000007</v>
      </c>
      <c r="U50" s="78">
        <f>SUMPRODUCT(LTA!F50:AJ50,LTA!F$102:AJ$102,LTA!F$105:AJ$105)</f>
        <v>512.66000000000008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-139</v>
      </c>
      <c r="AA50" s="117">
        <f>STOA!J50</f>
        <v>4.84</v>
      </c>
      <c r="AB50" s="117">
        <f>-STOA!P50</f>
        <v>0</v>
      </c>
      <c r="AC50">
        <f t="shared" si="0"/>
        <v>16.133148328520093</v>
      </c>
      <c r="AD50">
        <f t="shared" si="1"/>
        <v>1497.7675394545522</v>
      </c>
      <c r="AE50">
        <f>'IDT-1'!F50</f>
        <v>0</v>
      </c>
      <c r="AF50" s="26"/>
      <c r="AG50">
        <f t="shared" si="2"/>
        <v>1497.7675394545522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0</v>
      </c>
      <c r="F51">
        <f>GT_Spot!T51</f>
        <v>0</v>
      </c>
      <c r="G51">
        <f>PPCL_NG!T51</f>
        <v>25.06</v>
      </c>
      <c r="H51">
        <f>PPCL_Spot!T51</f>
        <v>2.89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938.08788727684532</v>
      </c>
      <c r="P51" s="77">
        <v>64.26287105709946</v>
      </c>
      <c r="Q51" s="77">
        <v>20.87</v>
      </c>
      <c r="R51" s="80">
        <v>17.699999999999996</v>
      </c>
      <c r="S51" s="80">
        <v>0</v>
      </c>
      <c r="T51" s="78">
        <f>SUMPRODUCT(LTA!F51:AJ51,LTA!F$101:AJ$101,LTA!F$105:AJ$105)</f>
        <v>83.04</v>
      </c>
      <c r="U51" s="78">
        <f>SUMPRODUCT(LTA!F51:AJ51,LTA!F$102:AJ$102,LTA!F$105:AJ$105)</f>
        <v>513.21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-141</v>
      </c>
      <c r="AA51" s="117">
        <f>STOA!J51</f>
        <v>4.74</v>
      </c>
      <c r="AB51" s="117">
        <f>-STOA!P51</f>
        <v>0</v>
      </c>
      <c r="AC51">
        <f t="shared" si="0"/>
        <v>17.808119144686575</v>
      </c>
      <c r="AD51">
        <f t="shared" si="1"/>
        <v>1431.3026391892583</v>
      </c>
      <c r="AE51">
        <f>'IDT-1'!F51</f>
        <v>0</v>
      </c>
      <c r="AF51" s="26"/>
      <c r="AG51">
        <f t="shared" si="2"/>
        <v>1431.3026391892583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-145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6.0347112227158588</v>
      </c>
      <c r="F52">
        <f>GT_Spot!T52</f>
        <v>0</v>
      </c>
      <c r="G52">
        <f>PPCL_NG!T52</f>
        <v>25.06</v>
      </c>
      <c r="H52">
        <f>PPCL_Spot!T52</f>
        <v>2.89</v>
      </c>
      <c r="I52">
        <f>Bawana_NG!T52</f>
        <v>65.25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938.11882008004523</v>
      </c>
      <c r="P52" s="77">
        <v>64.26287105709946</v>
      </c>
      <c r="Q52" s="77">
        <v>20.87</v>
      </c>
      <c r="R52" s="80">
        <v>17.699999999999996</v>
      </c>
      <c r="S52" s="80">
        <v>0</v>
      </c>
      <c r="T52" s="78">
        <f>SUMPRODUCT(LTA!F52:AJ52,LTA!F$101:AJ$101,LTA!F$105:AJ$105)</f>
        <v>83.23</v>
      </c>
      <c r="U52" s="78">
        <f>SUMPRODUCT(LTA!F52:AJ52,LTA!F$102:AJ$102,LTA!F$105:AJ$105)</f>
        <v>511.85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-142</v>
      </c>
      <c r="AA52" s="117">
        <f>STOA!J52</f>
        <v>4.74</v>
      </c>
      <c r="AB52" s="117">
        <f>-STOA!P52</f>
        <v>0</v>
      </c>
      <c r="AC52">
        <f t="shared" si="0"/>
        <v>17.238610013083157</v>
      </c>
      <c r="AD52">
        <f t="shared" si="1"/>
        <v>1505.7677923467772</v>
      </c>
      <c r="AE52">
        <f>'IDT-1'!F52</f>
        <v>0</v>
      </c>
      <c r="AF52" s="26"/>
      <c r="AG52">
        <f t="shared" si="2"/>
        <v>1505.7677923467772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6.0347112227158588</v>
      </c>
      <c r="F53">
        <f>GT_Spot!T53</f>
        <v>0</v>
      </c>
      <c r="G53">
        <f>PPCL_NG!T53</f>
        <v>25.06</v>
      </c>
      <c r="H53">
        <f>PPCL_Spot!T53</f>
        <v>2.89</v>
      </c>
      <c r="I53">
        <f>Bawana_NG!T53</f>
        <v>65.25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940.18321177780626</v>
      </c>
      <c r="P53" s="77">
        <v>64.26287105709946</v>
      </c>
      <c r="Q53" s="77">
        <v>20.87</v>
      </c>
      <c r="R53" s="80">
        <v>17.699999999999996</v>
      </c>
      <c r="S53" s="80">
        <v>0</v>
      </c>
      <c r="T53" s="78">
        <f>SUMPRODUCT(LTA!F53:AJ53,LTA!F$101:AJ$101,LTA!F$105:AJ$105)</f>
        <v>83.33</v>
      </c>
      <c r="U53" s="78">
        <f>SUMPRODUCT(LTA!F53:AJ53,LTA!F$102:AJ$102,LTA!F$105:AJ$105)</f>
        <v>514.18000000000006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-147</v>
      </c>
      <c r="AA53" s="117">
        <f>STOA!J53</f>
        <v>4.74</v>
      </c>
      <c r="AB53" s="117">
        <f>-STOA!P53</f>
        <v>0</v>
      </c>
      <c r="AC53">
        <f t="shared" si="0"/>
        <v>17.810848311355173</v>
      </c>
      <c r="AD53">
        <f t="shared" si="1"/>
        <v>1449.6899457462662</v>
      </c>
      <c r="AE53">
        <f>'IDT-1'!F53</f>
        <v>0</v>
      </c>
      <c r="AF53" s="26"/>
      <c r="AG53">
        <f t="shared" si="2"/>
        <v>1449.6899457462662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1.0463344237059842</v>
      </c>
      <c r="F54">
        <f>GT_Spot!T54</f>
        <v>0</v>
      </c>
      <c r="G54">
        <f>PPCL_NG!T54</f>
        <v>25.06</v>
      </c>
      <c r="H54">
        <f>PPCL_Spot!T54</f>
        <v>2.89</v>
      </c>
      <c r="I54">
        <f>Bawana_NG!T54</f>
        <v>65.25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941.69681601214666</v>
      </c>
      <c r="P54" s="77">
        <v>64.26287105709946</v>
      </c>
      <c r="Q54" s="77">
        <v>20.87</v>
      </c>
      <c r="R54" s="80">
        <v>17.699999999999996</v>
      </c>
      <c r="S54" s="80">
        <v>0</v>
      </c>
      <c r="T54" s="78">
        <f>SUMPRODUCT(LTA!F54:AJ54,LTA!F$101:AJ$101,LTA!F$105:AJ$105)</f>
        <v>83.34</v>
      </c>
      <c r="U54" s="78">
        <f>SUMPRODUCT(LTA!F54:AJ54,LTA!F$102:AJ$102,LTA!F$105:AJ$105)</f>
        <v>513.11000000000013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4.74</v>
      </c>
      <c r="AB54" s="117">
        <f>-STOA!P54</f>
        <v>0</v>
      </c>
      <c r="AC54">
        <f t="shared" si="0"/>
        <v>17.531232869686807</v>
      </c>
      <c r="AD54">
        <f t="shared" si="1"/>
        <v>1472.4347886232651</v>
      </c>
      <c r="AE54">
        <f>'IDT-1'!F54</f>
        <v>0</v>
      </c>
      <c r="AF54" s="26"/>
      <c r="AG54">
        <f t="shared" si="2"/>
        <v>1472.4347886232651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10.031948939230494</v>
      </c>
      <c r="F55">
        <f>GT_Spot!T55</f>
        <v>0</v>
      </c>
      <c r="G55">
        <f>PPCL_NG!T55</f>
        <v>25.06</v>
      </c>
      <c r="H55">
        <f>PPCL_Spot!T55</f>
        <v>2.89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945.47205487598012</v>
      </c>
      <c r="P55" s="77">
        <v>64.26287105709946</v>
      </c>
      <c r="Q55" s="77">
        <v>20.87</v>
      </c>
      <c r="R55" s="80">
        <v>17.699999999999996</v>
      </c>
      <c r="S55" s="80">
        <v>0</v>
      </c>
      <c r="T55" s="78">
        <f>SUMPRODUCT(LTA!F55:AJ55,LTA!F$101:AJ$101,LTA!F$105:AJ$105)</f>
        <v>83.320000000000007</v>
      </c>
      <c r="U55" s="78">
        <f>SUMPRODUCT(LTA!F55:AJ55,LTA!F$102:AJ$102,LTA!F$105:AJ$105)</f>
        <v>511.1400000000001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</v>
      </c>
      <c r="AA55" s="117">
        <f>STOA!J55</f>
        <v>4.6399999999999997</v>
      </c>
      <c r="AB55" s="117">
        <f>-STOA!P55</f>
        <v>0</v>
      </c>
      <c r="AC55">
        <f t="shared" si="0"/>
        <v>19.261479333420318</v>
      </c>
      <c r="AD55">
        <f t="shared" si="1"/>
        <v>1305.7253955388899</v>
      </c>
      <c r="AE55">
        <f>'IDT-1'!F55</f>
        <v>0</v>
      </c>
      <c r="AF55" s="26"/>
      <c r="AG55">
        <f t="shared" si="2"/>
        <v>1305.7253955388899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10.031948939230494</v>
      </c>
      <c r="F56">
        <f>GT_Spot!T56</f>
        <v>0</v>
      </c>
      <c r="G56">
        <f>PPCL_NG!T56</f>
        <v>25.06</v>
      </c>
      <c r="H56">
        <f>PPCL_Spot!T56</f>
        <v>2.89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950.65142421463258</v>
      </c>
      <c r="P56" s="77">
        <v>64.26287105709946</v>
      </c>
      <c r="Q56" s="77">
        <v>20.87</v>
      </c>
      <c r="R56" s="80">
        <v>17.699999999999996</v>
      </c>
      <c r="S56" s="80">
        <v>0</v>
      </c>
      <c r="T56" s="78">
        <f>SUMPRODUCT(LTA!F56:AJ56,LTA!F$101:AJ$101,LTA!F$105:AJ$105)</f>
        <v>83.27000000000001</v>
      </c>
      <c r="U56" s="78">
        <f>SUMPRODUCT(LTA!F56:AJ56,LTA!F$102:AJ$102,LTA!F$105:AJ$105)</f>
        <v>508.48000000000008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-31</v>
      </c>
      <c r="AA56" s="117">
        <f>STOA!J56</f>
        <v>4.6399999999999997</v>
      </c>
      <c r="AB56" s="117">
        <f>-STOA!P56</f>
        <v>0</v>
      </c>
      <c r="AC56">
        <f t="shared" si="0"/>
        <v>19.336478548733631</v>
      </c>
      <c r="AD56">
        <f t="shared" si="1"/>
        <v>1302.1197656622292</v>
      </c>
      <c r="AE56">
        <f>'IDT-1'!F56</f>
        <v>0</v>
      </c>
      <c r="AF56" s="26"/>
      <c r="AG56">
        <f t="shared" si="2"/>
        <v>1302.1197656622292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10.031948939230494</v>
      </c>
      <c r="F57">
        <f>GT_Spot!T57</f>
        <v>0</v>
      </c>
      <c r="G57">
        <f>PPCL_NG!T57</f>
        <v>25.06</v>
      </c>
      <c r="H57">
        <f>PPCL_Spot!T57</f>
        <v>3.86</v>
      </c>
      <c r="I57">
        <f>Bawana_NG!T57</f>
        <v>65.25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954.39040134899335</v>
      </c>
      <c r="P57" s="77">
        <v>64.26287105709946</v>
      </c>
      <c r="Q57" s="77">
        <v>20.87</v>
      </c>
      <c r="R57" s="80">
        <v>17.699999999999996</v>
      </c>
      <c r="S57" s="80">
        <v>0</v>
      </c>
      <c r="T57" s="78">
        <f>SUMPRODUCT(LTA!F57:AJ57,LTA!F$101:AJ$101,LTA!F$105:AJ$105)</f>
        <v>83.100000000000009</v>
      </c>
      <c r="U57" s="78">
        <f>SUMPRODUCT(LTA!F57:AJ57,LTA!F$102:AJ$102,LTA!F$105:AJ$105)</f>
        <v>495.39000000000004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-16</v>
      </c>
      <c r="AA57" s="117">
        <f>STOA!J57</f>
        <v>4.6399999999999997</v>
      </c>
      <c r="AB57" s="117">
        <f>-STOA!P57</f>
        <v>0</v>
      </c>
      <c r="AC57">
        <f t="shared" si="0"/>
        <v>18.379527432907448</v>
      </c>
      <c r="AD57">
        <f t="shared" si="1"/>
        <v>1385.1756939124157</v>
      </c>
      <c r="AE57">
        <f>'IDT-1'!F57</f>
        <v>0</v>
      </c>
      <c r="AF57" s="26"/>
      <c r="AG57">
        <f t="shared" si="2"/>
        <v>1385.1756939124157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-325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10.031948939230494</v>
      </c>
      <c r="F58">
        <f>GT_Spot!T58</f>
        <v>0</v>
      </c>
      <c r="G58">
        <f>PPCL_NG!T58</f>
        <v>25.06</v>
      </c>
      <c r="H58">
        <f>PPCL_Spot!T58</f>
        <v>2.89</v>
      </c>
      <c r="I58">
        <f>Bawana_NG!T58</f>
        <v>65.25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954.40185260656699</v>
      </c>
      <c r="P58" s="77">
        <v>64.26287105709946</v>
      </c>
      <c r="Q58" s="77">
        <v>20.87</v>
      </c>
      <c r="R58" s="80">
        <v>17.699999999999996</v>
      </c>
      <c r="S58" s="80">
        <v>0</v>
      </c>
      <c r="T58" s="78">
        <f>SUMPRODUCT(LTA!F58:AJ58,LTA!F$101:AJ$101,LTA!F$105:AJ$105)</f>
        <v>82.81</v>
      </c>
      <c r="U58" s="78">
        <f>SUMPRODUCT(LTA!F58:AJ58,LTA!F$102:AJ$102,LTA!F$105:AJ$105)</f>
        <v>492.82000000000005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-194</v>
      </c>
      <c r="AA58" s="117">
        <f>STOA!J58</f>
        <v>4.6399999999999997</v>
      </c>
      <c r="AB58" s="117">
        <f>-STOA!P58</f>
        <v>0</v>
      </c>
      <c r="AC58">
        <f t="shared" si="0"/>
        <v>17.839870935208967</v>
      </c>
      <c r="AD58">
        <f t="shared" si="1"/>
        <v>1438.8968016676881</v>
      </c>
      <c r="AE58">
        <f>'IDT-1'!F58</f>
        <v>0</v>
      </c>
      <c r="AF58" s="26"/>
      <c r="AG58">
        <f t="shared" si="2"/>
        <v>1438.8968016676881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10.031948939230494</v>
      </c>
      <c r="F59">
        <f>GT_Spot!T59</f>
        <v>0</v>
      </c>
      <c r="G59">
        <f>PPCL_NG!T59</f>
        <v>25.06</v>
      </c>
      <c r="H59">
        <f>PPCL_Spot!T59</f>
        <v>1.07</v>
      </c>
      <c r="I59">
        <f>Bawana_NG!T59</f>
        <v>65.25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957.11244539271797</v>
      </c>
      <c r="P59" s="77">
        <v>64.26287105709946</v>
      </c>
      <c r="Q59" s="77">
        <v>20.87</v>
      </c>
      <c r="R59" s="80">
        <v>17.699999999999996</v>
      </c>
      <c r="S59" s="80">
        <v>0</v>
      </c>
      <c r="T59" s="78">
        <f>SUMPRODUCT(LTA!F59:AJ59,LTA!F$101:AJ$101,LTA!F$105:AJ$105)</f>
        <v>82.45</v>
      </c>
      <c r="U59" s="78">
        <f>SUMPRODUCT(LTA!F59:AJ59,LTA!F$102:AJ$102,LTA!F$105:AJ$105)</f>
        <v>490.92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-151</v>
      </c>
      <c r="AA59" s="117">
        <f>STOA!J59</f>
        <v>4.6399999999999997</v>
      </c>
      <c r="AB59" s="117">
        <f>-STOA!P59</f>
        <v>0</v>
      </c>
      <c r="AC59">
        <f t="shared" si="0"/>
        <v>18.023138957215394</v>
      </c>
      <c r="AD59">
        <f t="shared" si="1"/>
        <v>1415.3441264318328</v>
      </c>
      <c r="AE59">
        <f>'IDT-1'!F59</f>
        <v>-10</v>
      </c>
      <c r="AF59" s="26"/>
      <c r="AG59">
        <f t="shared" si="2"/>
        <v>1405.3441264318328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10.031948939230494</v>
      </c>
      <c r="F60">
        <f>GT_Spot!T60</f>
        <v>0</v>
      </c>
      <c r="G60">
        <f>PPCL_NG!T60</f>
        <v>25.06</v>
      </c>
      <c r="H60">
        <f>PPCL_Spot!T60</f>
        <v>1.9280719280719281</v>
      </c>
      <c r="I60">
        <f>Bawana_NG!T60</f>
        <v>65.25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964.19649354631792</v>
      </c>
      <c r="P60" s="77">
        <v>64.26287105709946</v>
      </c>
      <c r="Q60" s="77">
        <v>20.87</v>
      </c>
      <c r="R60" s="80">
        <v>17.699999999999996</v>
      </c>
      <c r="S60" s="80">
        <v>0</v>
      </c>
      <c r="T60" s="78">
        <f>SUMPRODUCT(LTA!F60:AJ60,LTA!F$101:AJ$101,LTA!F$105:AJ$105)</f>
        <v>80.64</v>
      </c>
      <c r="U60" s="78">
        <f>SUMPRODUCT(LTA!F60:AJ60,LTA!F$102:AJ$102,LTA!F$105:AJ$105)</f>
        <v>486.63000000000005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-126</v>
      </c>
      <c r="AA60" s="117">
        <f>STOA!J60</f>
        <v>4.6399999999999997</v>
      </c>
      <c r="AB60" s="117">
        <f>-STOA!P60</f>
        <v>0</v>
      </c>
      <c r="AC60">
        <f t="shared" si="0"/>
        <v>17.195927499325553</v>
      </c>
      <c r="AD60">
        <f t="shared" si="1"/>
        <v>1513.0134579713947</v>
      </c>
      <c r="AE60">
        <f>'IDT-1'!F60</f>
        <v>-15</v>
      </c>
      <c r="AF60" s="26"/>
      <c r="AG60">
        <f t="shared" si="2"/>
        <v>1498.0134579713947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-85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10.031948939230494</v>
      </c>
      <c r="F61">
        <f>GT_Spot!T61</f>
        <v>0</v>
      </c>
      <c r="G61">
        <f>PPCL_NG!T61</f>
        <v>25.06</v>
      </c>
      <c r="H61">
        <f>PPCL_Spot!T61</f>
        <v>1.9280719280719281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968.94131814871798</v>
      </c>
      <c r="P61" s="77">
        <v>64.26287105709946</v>
      </c>
      <c r="Q61" s="77">
        <v>20.87</v>
      </c>
      <c r="R61" s="80">
        <v>17.699999999999996</v>
      </c>
      <c r="S61" s="80">
        <v>0</v>
      </c>
      <c r="T61" s="78">
        <f>SUMPRODUCT(LTA!F61:AJ61,LTA!F$101:AJ$101,LTA!F$105:AJ$105)</f>
        <v>80.13</v>
      </c>
      <c r="U61" s="78">
        <f>SUMPRODUCT(LTA!F61:AJ61,LTA!F$102:AJ$102,LTA!F$105:AJ$105)</f>
        <v>481.59000000000003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-87</v>
      </c>
      <c r="AA61" s="117">
        <f>STOA!J61</f>
        <v>4.6399999999999997</v>
      </c>
      <c r="AB61" s="117">
        <f>-STOA!P61</f>
        <v>0</v>
      </c>
      <c r="AC61">
        <f t="shared" si="0"/>
        <v>16.842594982461055</v>
      </c>
      <c r="AD61">
        <f t="shared" si="1"/>
        <v>1551.561615090659</v>
      </c>
      <c r="AE61">
        <f>'IDT-1'!F61</f>
        <v>-30</v>
      </c>
      <c r="AF61" s="26"/>
      <c r="AG61">
        <f t="shared" si="2"/>
        <v>1521.561615090659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9.7312323446327671</v>
      </c>
      <c r="F62">
        <f>GT_Spot!T62</f>
        <v>0</v>
      </c>
      <c r="G62">
        <f>PPCL_NG!T62</f>
        <v>25.06</v>
      </c>
      <c r="H62">
        <f>PPCL_Spot!T62</f>
        <v>1.9280719280719281</v>
      </c>
      <c r="I62">
        <f>Bawana_NG!T62</f>
        <v>65.25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977.4996710479179</v>
      </c>
      <c r="P62" s="77">
        <v>64.26287105709946</v>
      </c>
      <c r="Q62" s="77">
        <v>20.87</v>
      </c>
      <c r="R62" s="80">
        <v>17.699999999999996</v>
      </c>
      <c r="S62" s="80">
        <v>0</v>
      </c>
      <c r="T62" s="78">
        <f>SUMPRODUCT(LTA!F62:AJ62,LTA!F$101:AJ$101,LTA!F$105:AJ$105)</f>
        <v>76.89</v>
      </c>
      <c r="U62" s="78">
        <f>SUMPRODUCT(LTA!F62:AJ62,LTA!F$102:AJ$102,LTA!F$105:AJ$105)</f>
        <v>476.61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-47</v>
      </c>
      <c r="AA62" s="117">
        <f>STOA!J62</f>
        <v>4.6399999999999997</v>
      </c>
      <c r="AB62" s="117">
        <f>-STOA!P62</f>
        <v>0</v>
      </c>
      <c r="AC62">
        <f t="shared" si="0"/>
        <v>16.532191718664716</v>
      </c>
      <c r="AD62">
        <f t="shared" si="1"/>
        <v>1586.9096546590574</v>
      </c>
      <c r="AE62">
        <f>'IDT-1'!F62</f>
        <v>-40</v>
      </c>
      <c r="AF62" s="26"/>
      <c r="AG62">
        <f t="shared" si="2"/>
        <v>1546.9096546590574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-90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9.7312323446327671</v>
      </c>
      <c r="F63">
        <f>GT_Spot!T63</f>
        <v>0</v>
      </c>
      <c r="G63">
        <f>PPCL_NG!T63</f>
        <v>25.06</v>
      </c>
      <c r="H63">
        <f>PPCL_Spot!T63</f>
        <v>1.9280719280719281</v>
      </c>
      <c r="I63">
        <f>Bawana_NG!T63</f>
        <v>65.25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977.50300105511792</v>
      </c>
      <c r="P63" s="77">
        <v>64.26287105709946</v>
      </c>
      <c r="Q63" s="77">
        <v>20.87</v>
      </c>
      <c r="R63" s="80">
        <v>17.699999999999996</v>
      </c>
      <c r="S63" s="80">
        <v>0</v>
      </c>
      <c r="T63" s="78">
        <f>SUMPRODUCT(LTA!F63:AJ63,LTA!F$101:AJ$101,LTA!F$105:AJ$105)</f>
        <v>73.61</v>
      </c>
      <c r="U63" s="78">
        <f>SUMPRODUCT(LTA!F63:AJ63,LTA!F$102:AJ$102,LTA!F$105:AJ$105)</f>
        <v>466.57000000000005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-17</v>
      </c>
      <c r="AA63" s="117">
        <f>STOA!J63</f>
        <v>4.6399999999999997</v>
      </c>
      <c r="AB63" s="117">
        <f>-STOA!P63</f>
        <v>0</v>
      </c>
      <c r="AC63">
        <f t="shared" si="0"/>
        <v>16.832277016271252</v>
      </c>
      <c r="AD63">
        <f t="shared" si="1"/>
        <v>1526.2928993686508</v>
      </c>
      <c r="AE63">
        <f>'IDT-1'!F63</f>
        <v>-50</v>
      </c>
      <c r="AF63" s="26"/>
      <c r="AG63">
        <f t="shared" si="2"/>
        <v>1476.2928993686508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-167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9.7312323446327671</v>
      </c>
      <c r="F64">
        <f>GT_Spot!T64</f>
        <v>0</v>
      </c>
      <c r="G64">
        <f>PPCL_NG!T64</f>
        <v>25.06</v>
      </c>
      <c r="H64">
        <f>PPCL_Spot!T64</f>
        <v>0.71</v>
      </c>
      <c r="I64">
        <f>Bawana_NG!T64</f>
        <v>65.25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979.07954148725742</v>
      </c>
      <c r="P64" s="77">
        <v>64.26287105709946</v>
      </c>
      <c r="Q64" s="77">
        <v>20.87</v>
      </c>
      <c r="R64" s="80">
        <v>17.699999999999996</v>
      </c>
      <c r="S64" s="80">
        <v>0</v>
      </c>
      <c r="T64" s="78">
        <f>SUMPRODUCT(LTA!F64:AJ64,LTA!F$101:AJ$101,LTA!F$105:AJ$105)</f>
        <v>69.58</v>
      </c>
      <c r="U64" s="78">
        <f>SUMPRODUCT(LTA!F64:AJ64,LTA!F$102:AJ$102,LTA!F$105:AJ$105)</f>
        <v>460.75000000000011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4.6399999999999997</v>
      </c>
      <c r="AB64" s="117">
        <f>-STOA!P64</f>
        <v>0</v>
      </c>
      <c r="AC64">
        <f t="shared" si="0"/>
        <v>16.091770102464597</v>
      </c>
      <c r="AD64">
        <f t="shared" si="1"/>
        <v>1591.5418747865253</v>
      </c>
      <c r="AE64">
        <f>'IDT-1'!F64</f>
        <v>-45.012999999999998</v>
      </c>
      <c r="AF64" s="26"/>
      <c r="AG64">
        <f t="shared" si="2"/>
        <v>1546.5288747865254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9.7312323446327671</v>
      </c>
      <c r="F65">
        <f>GT_Spot!T65</f>
        <v>0</v>
      </c>
      <c r="G65">
        <f>PPCL_NG!T65</f>
        <v>25.06</v>
      </c>
      <c r="H65">
        <f>PPCL_Spot!T65</f>
        <v>0.71</v>
      </c>
      <c r="I65">
        <f>Bawana_NG!T65</f>
        <v>65.25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975.71597647133603</v>
      </c>
      <c r="P65" s="77">
        <v>64.26287105709946</v>
      </c>
      <c r="Q65" s="77">
        <v>20.87</v>
      </c>
      <c r="R65" s="80">
        <v>17.699999999999996</v>
      </c>
      <c r="S65" s="80">
        <v>0</v>
      </c>
      <c r="T65" s="78">
        <f>SUMPRODUCT(LTA!F65:AJ65,LTA!F$101:AJ$101,LTA!F$105:AJ$105)</f>
        <v>65.3</v>
      </c>
      <c r="U65" s="78">
        <f>SUMPRODUCT(LTA!F65:AJ65,LTA!F$102:AJ$102,LTA!F$105:AJ$105)</f>
        <v>454.91000000000008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4.6399999999999997</v>
      </c>
      <c r="AB65" s="117">
        <f>-STOA!P65</f>
        <v>0</v>
      </c>
      <c r="AC65">
        <f t="shared" si="0"/>
        <v>15.97311473032449</v>
      </c>
      <c r="AD65">
        <f t="shared" si="1"/>
        <v>1578.1769651427439</v>
      </c>
      <c r="AE65">
        <f>'IDT-1'!F65</f>
        <v>-29.323</v>
      </c>
      <c r="AF65" s="26"/>
      <c r="AG65">
        <f t="shared" si="2"/>
        <v>1548.8539651427438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9.7312323446327671</v>
      </c>
      <c r="F66">
        <f>GT_Spot!T66</f>
        <v>0</v>
      </c>
      <c r="G66">
        <f>PPCL_NG!T66</f>
        <v>25.06</v>
      </c>
      <c r="H66">
        <f>PPCL_Spot!T66</f>
        <v>0.71</v>
      </c>
      <c r="I66">
        <f>Bawana_NG!T66</f>
        <v>65.25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972.30015551933604</v>
      </c>
      <c r="P66" s="77">
        <v>64.26287105709946</v>
      </c>
      <c r="Q66" s="77">
        <v>20.87</v>
      </c>
      <c r="R66" s="80">
        <v>17.699999999999996</v>
      </c>
      <c r="S66" s="80">
        <v>0</v>
      </c>
      <c r="T66" s="78">
        <f>SUMPRODUCT(LTA!F66:AJ66,LTA!F$101:AJ$101,LTA!F$105:AJ$105)</f>
        <v>60.49</v>
      </c>
      <c r="U66" s="78">
        <f>SUMPRODUCT(LTA!F66:AJ66,LTA!F$102:AJ$102,LTA!F$105:AJ$105)</f>
        <v>447.12000000000012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4.6399999999999997</v>
      </c>
      <c r="AB66" s="117">
        <f>-STOA!P66</f>
        <v>0</v>
      </c>
      <c r="AC66">
        <f t="shared" si="0"/>
        <v>15.920956781168842</v>
      </c>
      <c r="AD66">
        <f t="shared" si="1"/>
        <v>1552.2133021398997</v>
      </c>
      <c r="AE66">
        <f>'IDT-1'!F66</f>
        <v>-10.275</v>
      </c>
      <c r="AF66" s="26"/>
      <c r="AG66">
        <f t="shared" si="2"/>
        <v>1541.9383021398996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9.7312323446327671</v>
      </c>
      <c r="F67">
        <f>GT_Spot!T67</f>
        <v>0</v>
      </c>
      <c r="G67">
        <f>PPCL_NG!T67</f>
        <v>25.06</v>
      </c>
      <c r="H67">
        <f>PPCL_Spot!T67</f>
        <v>0.68</v>
      </c>
      <c r="I67">
        <f>Bawana_NG!T67</f>
        <v>65.25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966.98889163310093</v>
      </c>
      <c r="P67" s="77">
        <v>64.26287105709946</v>
      </c>
      <c r="Q67" s="77">
        <v>20.87</v>
      </c>
      <c r="R67" s="80">
        <v>17.699999999999996</v>
      </c>
      <c r="S67" s="80">
        <v>0</v>
      </c>
      <c r="T67" s="78">
        <f>SUMPRODUCT(LTA!F67:AJ67,LTA!F$101:AJ$101,LTA!F$105:AJ$105)</f>
        <v>55.739999999999995</v>
      </c>
      <c r="U67" s="78">
        <f>SUMPRODUCT(LTA!F67:AJ67,LTA!F$102:AJ$102,LTA!F$105:AJ$105)</f>
        <v>440.59000000000009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4.74</v>
      </c>
      <c r="AB67" s="117">
        <f>-STOA!P67</f>
        <v>0</v>
      </c>
      <c r="AC67">
        <f t="shared" si="0"/>
        <v>16.219476035079737</v>
      </c>
      <c r="AD67">
        <f t="shared" si="1"/>
        <v>1485.3935189997537</v>
      </c>
      <c r="AE67">
        <f>'IDT-1'!F67</f>
        <v>0</v>
      </c>
      <c r="AF67" s="26"/>
      <c r="AG67">
        <f t="shared" si="2"/>
        <v>1485.3935189997537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9.7312323446327689</v>
      </c>
      <c r="F68">
        <f>GT_Spot!T68</f>
        <v>0</v>
      </c>
      <c r="G68">
        <f>PPCL_NG!T68</f>
        <v>25.06</v>
      </c>
      <c r="H68">
        <f>PPCL_Spot!T68</f>
        <v>0.71</v>
      </c>
      <c r="I68">
        <f>Bawana_NG!T68</f>
        <v>65.25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966.95524242270108</v>
      </c>
      <c r="P68" s="77">
        <v>64.26287105709946</v>
      </c>
      <c r="Q68" s="77">
        <v>20.87</v>
      </c>
      <c r="R68" s="80">
        <v>17.699999999999996</v>
      </c>
      <c r="S68" s="80">
        <v>0</v>
      </c>
      <c r="T68" s="78">
        <f>SUMPRODUCT(LTA!F68:AJ68,LTA!F$101:AJ$101,LTA!F$105:AJ$105)</f>
        <v>50.49</v>
      </c>
      <c r="U68" s="78">
        <f>SUMPRODUCT(LTA!F68:AJ68,LTA!F$102:AJ$102,LTA!F$105:AJ$105)</f>
        <v>432.2600000000001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4.74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15.567252270696502</v>
      </c>
      <c r="AD68">
        <f t="shared" ref="AD68:AD98" si="4">SUM(B68:AB68,AI68:AR68)-AC68</f>
        <v>1532.4620935537368</v>
      </c>
      <c r="AE68">
        <f>'IDT-1'!F68</f>
        <v>0</v>
      </c>
      <c r="AF68" s="26"/>
      <c r="AG68">
        <f t="shared" ref="AG68:AG98" si="5">SUM(AD68:AF68)</f>
        <v>1532.4620935537368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9.7312323446327689</v>
      </c>
      <c r="F69">
        <f>GT_Spot!T69</f>
        <v>0</v>
      </c>
      <c r="G69">
        <f>PPCL_NG!T69</f>
        <v>25.06</v>
      </c>
      <c r="H69">
        <f>PPCL_Spot!T69</f>
        <v>1.07</v>
      </c>
      <c r="I69">
        <f>Bawana_NG!T69</f>
        <v>65.25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965.29697271471366</v>
      </c>
      <c r="P69" s="77">
        <v>75.477128946367429</v>
      </c>
      <c r="Q69" s="77">
        <v>20.87</v>
      </c>
      <c r="R69" s="80">
        <v>14.67</v>
      </c>
      <c r="S69" s="80">
        <v>0</v>
      </c>
      <c r="T69" s="78">
        <f>SUMPRODUCT(LTA!F69:AJ69,LTA!F$101:AJ$101,LTA!F$105:AJ$105)</f>
        <v>45.019999999999996</v>
      </c>
      <c r="U69" s="78">
        <f>SUMPRODUCT(LTA!F69:AJ69,LTA!F$102:AJ$102,LTA!F$105:AJ$105)</f>
        <v>423.73000000000013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4.74</v>
      </c>
      <c r="AB69" s="117">
        <f>-STOA!P69</f>
        <v>0</v>
      </c>
      <c r="AC69">
        <f t="shared" si="3"/>
        <v>15.415867691469815</v>
      </c>
      <c r="AD69">
        <f t="shared" si="4"/>
        <v>1535.499466314244</v>
      </c>
      <c r="AE69">
        <f>'IDT-1'!F69</f>
        <v>0</v>
      </c>
      <c r="AF69" s="26"/>
      <c r="AG69">
        <f t="shared" si="5"/>
        <v>1535.499466314244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9.7312323446327689</v>
      </c>
      <c r="F70">
        <f>GT_Spot!T70</f>
        <v>0</v>
      </c>
      <c r="G70">
        <f>PPCL_NG!T70</f>
        <v>25.06</v>
      </c>
      <c r="H70">
        <f>PPCL_Spot!T70</f>
        <v>0.71</v>
      </c>
      <c r="I70">
        <f>Bawana_NG!T70</f>
        <v>65.25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969.94753901190097</v>
      </c>
      <c r="P70" s="77">
        <v>75.477128946367429</v>
      </c>
      <c r="Q70" s="77">
        <v>20.87</v>
      </c>
      <c r="R70" s="80">
        <v>12.37</v>
      </c>
      <c r="S70" s="80">
        <v>0</v>
      </c>
      <c r="T70" s="78">
        <f>SUMPRODUCT(LTA!F70:AJ70,LTA!F$101:AJ$101,LTA!F$105:AJ$105)</f>
        <v>39.28</v>
      </c>
      <c r="U70" s="78">
        <f>SUMPRODUCT(LTA!F70:AJ70,LTA!F$102:AJ$102,LTA!F$105:AJ$105)</f>
        <v>415.57000000000011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4.74</v>
      </c>
      <c r="AB70" s="117">
        <f>-STOA!P70</f>
        <v>0</v>
      </c>
      <c r="AC70">
        <f t="shared" si="3"/>
        <v>15.311064674885063</v>
      </c>
      <c r="AD70">
        <f t="shared" si="4"/>
        <v>1523.6948356280161</v>
      </c>
      <c r="AE70">
        <f>'IDT-1'!F70</f>
        <v>0</v>
      </c>
      <c r="AF70" s="26"/>
      <c r="AG70">
        <f t="shared" si="5"/>
        <v>1523.6948356280161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9.7312323446327689</v>
      </c>
      <c r="F71">
        <f>GT_Spot!T71</f>
        <v>0</v>
      </c>
      <c r="G71">
        <f>PPCL_NG!T71</f>
        <v>25.06</v>
      </c>
      <c r="H71">
        <f>PPCL_Spot!T71</f>
        <v>0.69000000000000006</v>
      </c>
      <c r="I71">
        <f>Bawana_NG!T71</f>
        <v>66.337281258964794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967.5852884323416</v>
      </c>
      <c r="P71" s="77">
        <v>75.477128946367429</v>
      </c>
      <c r="Q71" s="77">
        <v>20.87</v>
      </c>
      <c r="R71" s="80">
        <v>10.541814425890861</v>
      </c>
      <c r="S71" s="80">
        <v>0</v>
      </c>
      <c r="T71" s="78">
        <f>SUMPRODUCT(LTA!F71:AJ71,LTA!F$101:AJ$101,LTA!F$105:AJ$105)</f>
        <v>33.36</v>
      </c>
      <c r="U71" s="78">
        <f>SUMPRODUCT(LTA!F71:AJ71,LTA!F$102:AJ$102,LTA!F$105:AJ$105)</f>
        <v>407.5800000000001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4.74</v>
      </c>
      <c r="AB71" s="117">
        <f>-STOA!P71</f>
        <v>0</v>
      </c>
      <c r="AC71">
        <f t="shared" si="3"/>
        <v>15.649469925532411</v>
      </c>
      <c r="AD71">
        <f t="shared" si="4"/>
        <v>1451.3232754826649</v>
      </c>
      <c r="AE71">
        <f>'IDT-1'!F71</f>
        <v>0</v>
      </c>
      <c r="AF71" s="26"/>
      <c r="AG71">
        <f t="shared" si="5"/>
        <v>1451.3232754826649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9.7312323446327671</v>
      </c>
      <c r="F72">
        <f>GT_Spot!T72</f>
        <v>0</v>
      </c>
      <c r="G72">
        <f>PPCL_NG!T72</f>
        <v>40.480000000000004</v>
      </c>
      <c r="H72">
        <f>PPCL_Spot!T72</f>
        <v>0.95</v>
      </c>
      <c r="I72">
        <f>Bawana_NG!T72</f>
        <v>66.337281258964794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970.29237290074161</v>
      </c>
      <c r="P72" s="77">
        <v>75.477128946367429</v>
      </c>
      <c r="Q72" s="77">
        <v>20.87</v>
      </c>
      <c r="R72" s="80">
        <v>9.5399999999999974</v>
      </c>
      <c r="S72" s="80">
        <v>0</v>
      </c>
      <c r="T72" s="78">
        <f>SUMPRODUCT(LTA!F72:AJ72,LTA!F$101:AJ$101,LTA!F$105:AJ$105)</f>
        <v>27.21</v>
      </c>
      <c r="U72" s="78">
        <f>SUMPRODUCT(LTA!F72:AJ72,LTA!F$102:AJ$102,LTA!F$105:AJ$105)</f>
        <v>399.28000000000014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4.74</v>
      </c>
      <c r="AB72" s="117">
        <f>-STOA!P72</f>
        <v>0</v>
      </c>
      <c r="AC72">
        <f t="shared" si="3"/>
        <v>15.053831375352821</v>
      </c>
      <c r="AD72">
        <f t="shared" si="4"/>
        <v>1524.8541840753539</v>
      </c>
      <c r="AE72">
        <f>'IDT-1'!F72</f>
        <v>0</v>
      </c>
      <c r="AF72" s="26"/>
      <c r="AG72">
        <f t="shared" si="5"/>
        <v>1524.8541840753539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9.7312323446327671</v>
      </c>
      <c r="F73">
        <f>GT_Spot!T73</f>
        <v>0</v>
      </c>
      <c r="G73">
        <f>PPCL_NG!T73</f>
        <v>25.06</v>
      </c>
      <c r="H73">
        <f>PPCL_Spot!T73</f>
        <v>8.92</v>
      </c>
      <c r="I73">
        <f>Bawana_NG!T73</f>
        <v>66.337281258964794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970.28677355106311</v>
      </c>
      <c r="P73" s="77">
        <v>75.477128946367429</v>
      </c>
      <c r="Q73" s="77">
        <v>20.87</v>
      </c>
      <c r="R73" s="80">
        <v>7.03</v>
      </c>
      <c r="S73" s="80">
        <v>0</v>
      </c>
      <c r="T73" s="78">
        <f>SUMPRODUCT(LTA!F73:AJ73,LTA!F$101:AJ$101,LTA!F$105:AJ$105)</f>
        <v>21.36</v>
      </c>
      <c r="U73" s="78">
        <f>SUMPRODUCT(LTA!F73:AJ73,LTA!F$102:AJ$102,LTA!F$105:AJ$105)</f>
        <v>393.0200000000001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4.74</v>
      </c>
      <c r="AB73" s="117">
        <f>-STOA!P73</f>
        <v>0</v>
      </c>
      <c r="AC73">
        <f t="shared" si="3"/>
        <v>14.992738013908578</v>
      </c>
      <c r="AD73">
        <f t="shared" si="4"/>
        <v>1487.8396780871194</v>
      </c>
      <c r="AE73">
        <f>'IDT-1'!F73</f>
        <v>0</v>
      </c>
      <c r="AF73" s="26"/>
      <c r="AG73">
        <f t="shared" si="5"/>
        <v>1487.8396780871194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9.7312323446327671</v>
      </c>
      <c r="F74">
        <f>GT_Spot!T74</f>
        <v>0</v>
      </c>
      <c r="G74">
        <f>PPCL_NG!T74</f>
        <v>25.06</v>
      </c>
      <c r="H74">
        <f>PPCL_Spot!T74</f>
        <v>9.3299999999999983</v>
      </c>
      <c r="I74">
        <f>Bawana_NG!T74</f>
        <v>66.337281258964794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969.96359319226315</v>
      </c>
      <c r="P74" s="77">
        <v>75.477128946367429</v>
      </c>
      <c r="Q74" s="77">
        <v>20.87</v>
      </c>
      <c r="R74" s="80">
        <v>2.96</v>
      </c>
      <c r="S74" s="80">
        <v>0</v>
      </c>
      <c r="T74" s="78">
        <f>SUMPRODUCT(LTA!F74:AJ74,LTA!F$101:AJ$101,LTA!F$105:AJ$105)</f>
        <v>15.790000000000001</v>
      </c>
      <c r="U74" s="78">
        <f>SUMPRODUCT(LTA!F74:AJ74,LTA!F$102:AJ$102,LTA!F$105:AJ$105)</f>
        <v>387.42000000000013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4.74</v>
      </c>
      <c r="AB74" s="117">
        <f>-STOA!P74</f>
        <v>0</v>
      </c>
      <c r="AC74">
        <f t="shared" si="3"/>
        <v>14.859390026751139</v>
      </c>
      <c r="AD74">
        <f t="shared" si="4"/>
        <v>1472.819845715477</v>
      </c>
      <c r="AE74">
        <f>'IDT-1'!F74</f>
        <v>0</v>
      </c>
      <c r="AF74" s="26"/>
      <c r="AG74">
        <f t="shared" si="5"/>
        <v>1472.819845715477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9.7830861581920896</v>
      </c>
      <c r="F75">
        <f>GT_Spot!T75</f>
        <v>0</v>
      </c>
      <c r="G75">
        <f>PPCL_NG!T75</f>
        <v>25.06</v>
      </c>
      <c r="H75">
        <f>PPCL_Spot!T75</f>
        <v>9.3299999999999983</v>
      </c>
      <c r="I75">
        <f>Bawana_NG!T75</f>
        <v>66.337281258964794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970.96887939868998</v>
      </c>
      <c r="P75" s="77">
        <v>75.477128946367429</v>
      </c>
      <c r="Q75" s="77">
        <v>20.87</v>
      </c>
      <c r="R75" s="80">
        <v>0</v>
      </c>
      <c r="S75" s="80">
        <v>0</v>
      </c>
      <c r="T75" s="78">
        <f>SUMPRODUCT(LTA!F75:AJ75,LTA!F$101:AJ$101,LTA!F$105:AJ$105)</f>
        <v>10.61</v>
      </c>
      <c r="U75" s="78">
        <f>SUMPRODUCT(LTA!F75:AJ75,LTA!F$102:AJ$102,LTA!F$105:AJ$105)</f>
        <v>384.21000000000009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4.93</v>
      </c>
      <c r="AB75" s="117">
        <f>-STOA!P75</f>
        <v>0</v>
      </c>
      <c r="AC75">
        <f t="shared" si="3"/>
        <v>15.480735060702642</v>
      </c>
      <c r="AD75">
        <f t="shared" si="4"/>
        <v>1382.0956407015115</v>
      </c>
      <c r="AE75">
        <f>'IDT-1'!F75</f>
        <v>0</v>
      </c>
      <c r="AF75" s="26"/>
      <c r="AG75">
        <f t="shared" si="5"/>
        <v>1382.0956407015115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-180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9.7830861581920896</v>
      </c>
      <c r="F76">
        <f>GT_Spot!T76</f>
        <v>0</v>
      </c>
      <c r="G76">
        <f>PPCL_NG!T76</f>
        <v>25.06</v>
      </c>
      <c r="H76">
        <f>PPCL_Spot!T76</f>
        <v>9.3299999999999983</v>
      </c>
      <c r="I76">
        <f>Bawana_NG!T76</f>
        <v>66.337281258964794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980.86407862948988</v>
      </c>
      <c r="P76" s="77">
        <v>75.477128946367429</v>
      </c>
      <c r="Q76" s="77">
        <v>20.87</v>
      </c>
      <c r="R76" s="80">
        <v>0</v>
      </c>
      <c r="S76" s="80">
        <v>0</v>
      </c>
      <c r="T76" s="78">
        <f>SUMPRODUCT(LTA!F76:AJ76,LTA!F$101:AJ$101,LTA!F$105:AJ$105)</f>
        <v>6.28</v>
      </c>
      <c r="U76" s="78">
        <f>SUMPRODUCT(LTA!F76:AJ76,LTA!F$102:AJ$102,LTA!F$105:AJ$105)</f>
        <v>387.44000000000011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4.93</v>
      </c>
      <c r="AB76" s="117">
        <f>-STOA!P76</f>
        <v>0</v>
      </c>
      <c r="AC76">
        <f t="shared" si="3"/>
        <v>15.025445162601965</v>
      </c>
      <c r="AD76">
        <f t="shared" si="4"/>
        <v>1451.3461298304123</v>
      </c>
      <c r="AE76">
        <f>'IDT-1'!F76</f>
        <v>-8.5229999999999997</v>
      </c>
      <c r="AF76" s="26"/>
      <c r="AG76">
        <f t="shared" si="5"/>
        <v>1442.8231298304124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9.7830861581920896</v>
      </c>
      <c r="F77">
        <f>GT_Spot!T77</f>
        <v>0</v>
      </c>
      <c r="G77">
        <f>PPCL_NG!T77</f>
        <v>25.06</v>
      </c>
      <c r="H77">
        <f>PPCL_Spot!T77</f>
        <v>9.3299999999999983</v>
      </c>
      <c r="I77">
        <f>Bawana_NG!T77</f>
        <v>66.337281258964794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993.40301150349001</v>
      </c>
      <c r="P77" s="77">
        <v>75.477128946367429</v>
      </c>
      <c r="Q77" s="77">
        <v>20.87</v>
      </c>
      <c r="R77" s="80">
        <v>0</v>
      </c>
      <c r="S77" s="80">
        <v>0</v>
      </c>
      <c r="T77" s="78">
        <f>SUMPRODUCT(LTA!F77:AJ77,LTA!F$101:AJ$101,LTA!F$105:AJ$105)</f>
        <v>2.21</v>
      </c>
      <c r="U77" s="78">
        <f>SUMPRODUCT(LTA!F77:AJ77,LTA!F$102:AJ$102,LTA!F$105:AJ$105)</f>
        <v>403.41000000000008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4.93</v>
      </c>
      <c r="AB77" s="117">
        <f>-STOA!P77</f>
        <v>0</v>
      </c>
      <c r="AC77">
        <f t="shared" si="3"/>
        <v>15.506851597559024</v>
      </c>
      <c r="AD77">
        <f t="shared" si="4"/>
        <v>1445.3036562694554</v>
      </c>
      <c r="AE77">
        <f>'IDT-1'!F77</f>
        <v>-9.0030000000000001</v>
      </c>
      <c r="AF77" s="26"/>
      <c r="AG77">
        <f t="shared" si="5"/>
        <v>1436.3006562694554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9.7830861581920896</v>
      </c>
      <c r="F78">
        <f>GT_Spot!T78</f>
        <v>0</v>
      </c>
      <c r="G78">
        <f>PPCL_NG!T78</f>
        <v>25.06</v>
      </c>
      <c r="H78">
        <f>PPCL_Spot!T78</f>
        <v>9.3299999999999983</v>
      </c>
      <c r="I78">
        <f>Bawana_NG!T78</f>
        <v>66.337281258964794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999.86500767269001</v>
      </c>
      <c r="P78" s="77">
        <v>75.477128946367429</v>
      </c>
      <c r="Q78" s="77">
        <v>20.87</v>
      </c>
      <c r="R78" s="80">
        <v>0</v>
      </c>
      <c r="S78" s="80">
        <v>0</v>
      </c>
      <c r="T78" s="78">
        <f>SUMPRODUCT(LTA!F78:AJ78,LTA!F$101:AJ$101,LTA!F$105:AJ$105)</f>
        <v>0.48</v>
      </c>
      <c r="U78" s="78">
        <f>SUMPRODUCT(LTA!F78:AJ78,LTA!F$102:AJ$102,LTA!F$105:AJ$105)</f>
        <v>384.57000000000005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4.93</v>
      </c>
      <c r="AB78" s="117">
        <f>-STOA!P78</f>
        <v>0</v>
      </c>
      <c r="AC78">
        <f t="shared" si="3"/>
        <v>15.116357338182127</v>
      </c>
      <c r="AD78">
        <f t="shared" si="4"/>
        <v>1461.5861466980323</v>
      </c>
      <c r="AE78">
        <f>'IDT-1'!F78</f>
        <v>-25.939999999999998</v>
      </c>
      <c r="AF78" s="26"/>
      <c r="AG78">
        <f t="shared" si="5"/>
        <v>1435.6461466980322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9.7830861581920896</v>
      </c>
      <c r="F79">
        <f>GT_Spot!T79</f>
        <v>0</v>
      </c>
      <c r="G79">
        <f>PPCL_NG!T79</f>
        <v>25.06</v>
      </c>
      <c r="H79">
        <f>PPCL_Spot!T79</f>
        <v>8.9726871144795854</v>
      </c>
      <c r="I79">
        <f>Bawana_NG!T79</f>
        <v>66.337281258964794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1035.9713767098901</v>
      </c>
      <c r="P79" s="77">
        <v>75.477128946367429</v>
      </c>
      <c r="Q79" s="77">
        <v>20.87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383.81000000000006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5.1100000000000003</v>
      </c>
      <c r="AB79" s="117">
        <f>-STOA!P79</f>
        <v>0</v>
      </c>
      <c r="AC79">
        <f t="shared" si="3"/>
        <v>15.421621032316905</v>
      </c>
      <c r="AD79">
        <f t="shared" si="4"/>
        <v>1495.9699391555769</v>
      </c>
      <c r="AE79">
        <f>'IDT-1'!F79</f>
        <v>-53.150999999999996</v>
      </c>
      <c r="AF79" s="26"/>
      <c r="AG79">
        <f t="shared" si="5"/>
        <v>1442.8189391555768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-120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9.7830861581920896</v>
      </c>
      <c r="F80">
        <f>GT_Spot!T80</f>
        <v>0</v>
      </c>
      <c r="G80">
        <f>PPCL_NG!T80</f>
        <v>25.06</v>
      </c>
      <c r="H80">
        <f>PPCL_Spot!T80</f>
        <v>9.3299999999999983</v>
      </c>
      <c r="I80">
        <f>Bawana_NG!T80</f>
        <v>66.337281258964794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1040.9752652846896</v>
      </c>
      <c r="P80" s="77">
        <v>75.477128946367429</v>
      </c>
      <c r="Q80" s="77">
        <v>20.87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383.17000000000007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5.1100000000000003</v>
      </c>
      <c r="AB80" s="117">
        <f>-STOA!P80</f>
        <v>0</v>
      </c>
      <c r="AC80">
        <f t="shared" si="3"/>
        <v>15.463167605167721</v>
      </c>
      <c r="AD80">
        <f t="shared" si="4"/>
        <v>1500.6495940430461</v>
      </c>
      <c r="AE80">
        <f>'IDT-1'!F80</f>
        <v>-57.908000000000001</v>
      </c>
      <c r="AF80" s="26"/>
      <c r="AG80">
        <f t="shared" si="5"/>
        <v>1442.7415940430462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-120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9.7830861581920896</v>
      </c>
      <c r="F81">
        <f>GT_Spot!T81</f>
        <v>0</v>
      </c>
      <c r="G81">
        <f>PPCL_NG!T81</f>
        <v>25.06</v>
      </c>
      <c r="H81">
        <f>PPCL_Spot!T81</f>
        <v>9.3299999999999983</v>
      </c>
      <c r="I81">
        <f>Bawana_NG!T81</f>
        <v>66.337281258964794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1041.0470048898633</v>
      </c>
      <c r="P81" s="77">
        <v>75.477128946367429</v>
      </c>
      <c r="Q81" s="77">
        <v>20.87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382.57000000000011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5.1100000000000003</v>
      </c>
      <c r="AB81" s="117">
        <f>-STOA!P81</f>
        <v>0</v>
      </c>
      <c r="AC81">
        <f t="shared" si="3"/>
        <v>15.547300188915203</v>
      </c>
      <c r="AD81">
        <f t="shared" si="4"/>
        <v>1490.0372010644724</v>
      </c>
      <c r="AE81">
        <f>'IDT-1'!F81</f>
        <v>-62.388999999999996</v>
      </c>
      <c r="AF81" s="26"/>
      <c r="AG81">
        <f t="shared" si="5"/>
        <v>1427.6482010644725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9.7830861581920896</v>
      </c>
      <c r="F82">
        <f>GT_Spot!T82</f>
        <v>0</v>
      </c>
      <c r="G82">
        <f>PPCL_NG!T82</f>
        <v>25.06</v>
      </c>
      <c r="H82">
        <f>PPCL_Spot!T82</f>
        <v>9.3299999999999983</v>
      </c>
      <c r="I82">
        <f>Bawana_NG!T82</f>
        <v>66.337281258964794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1041.0841592902634</v>
      </c>
      <c r="P82" s="77">
        <v>75.477128946367429</v>
      </c>
      <c r="Q82" s="77">
        <v>20.87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381.73000000000008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5.1100000000000003</v>
      </c>
      <c r="AB82" s="117">
        <f>-STOA!P82</f>
        <v>0</v>
      </c>
      <c r="AC82">
        <f t="shared" si="3"/>
        <v>16.055166543926052</v>
      </c>
      <c r="AD82">
        <f t="shared" si="4"/>
        <v>1430.7264891098614</v>
      </c>
      <c r="AE82">
        <f>'IDT-1'!F82</f>
        <v>-76.241</v>
      </c>
      <c r="AF82" s="26"/>
      <c r="AG82">
        <f t="shared" si="5"/>
        <v>1354.4854891098614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-188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9.7830861581920896</v>
      </c>
      <c r="F83">
        <f>GT_Spot!T83</f>
        <v>0</v>
      </c>
      <c r="G83">
        <f>PPCL_NG!T83</f>
        <v>25.06</v>
      </c>
      <c r="H83">
        <f>PPCL_Spot!T83</f>
        <v>8.76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1041.1049285722902</v>
      </c>
      <c r="P83" s="77">
        <v>75.477128946367429</v>
      </c>
      <c r="Q83" s="77">
        <v>20.87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380.62000000000006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5.29</v>
      </c>
      <c r="AB83" s="117">
        <f>-STOA!P83</f>
        <v>0</v>
      </c>
      <c r="AC83">
        <f t="shared" si="3"/>
        <v>16.034008983484608</v>
      </c>
      <c r="AD83">
        <f t="shared" si="4"/>
        <v>1432.3611346933649</v>
      </c>
      <c r="AE83">
        <f>'IDT-1'!F83</f>
        <v>-88.837999999999994</v>
      </c>
      <c r="AF83" s="26"/>
      <c r="AG83">
        <f t="shared" si="5"/>
        <v>1343.5231346933649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-186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9.8986288740205648</v>
      </c>
      <c r="F84">
        <f>GT_Spot!T84</f>
        <v>0</v>
      </c>
      <c r="G84">
        <f>PPCL_NG!T84</f>
        <v>25.06</v>
      </c>
      <c r="H84">
        <f>PPCL_Spot!T84</f>
        <v>8.76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1036.2166488902901</v>
      </c>
      <c r="P84" s="77">
        <v>75.477128946367429</v>
      </c>
      <c r="Q84" s="77">
        <v>20.87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379.91000000000008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5.29</v>
      </c>
      <c r="AB84" s="117">
        <f>-STOA!P84</f>
        <v>0</v>
      </c>
      <c r="AC84">
        <f t="shared" si="3"/>
        <v>15.532976394550335</v>
      </c>
      <c r="AD84">
        <f t="shared" si="4"/>
        <v>1478.3794303161276</v>
      </c>
      <c r="AE84">
        <f>'IDT-1'!F84</f>
        <v>-108.166</v>
      </c>
      <c r="AF84" s="26"/>
      <c r="AG84">
        <f t="shared" si="5"/>
        <v>1370.2134303161276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-135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9.8986288740205648</v>
      </c>
      <c r="F85">
        <f>GT_Spot!T85</f>
        <v>0</v>
      </c>
      <c r="G85">
        <f>PPCL_NG!T85</f>
        <v>25.06</v>
      </c>
      <c r="H85">
        <f>PPCL_Spot!T85</f>
        <v>8.4499999999999993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1028.47600174749</v>
      </c>
      <c r="P85" s="77">
        <v>75.477128946367429</v>
      </c>
      <c r="Q85" s="77">
        <v>20.87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379.16000000000008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5.29</v>
      </c>
      <c r="AB85" s="117">
        <f>-STOA!P85</f>
        <v>0</v>
      </c>
      <c r="AC85">
        <f t="shared" si="3"/>
        <v>15.76626516297053</v>
      </c>
      <c r="AD85">
        <f t="shared" si="4"/>
        <v>1434.3454944049074</v>
      </c>
      <c r="AE85">
        <f>'IDT-1'!F85</f>
        <v>-116.78699999999999</v>
      </c>
      <c r="AF85" s="26"/>
      <c r="AG85">
        <f t="shared" si="5"/>
        <v>1317.5584944049074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9.8986288740205648</v>
      </c>
      <c r="F86">
        <f>GT_Spot!T86</f>
        <v>0</v>
      </c>
      <c r="G86">
        <f>PPCL_NG!T86</f>
        <v>25.06</v>
      </c>
      <c r="H86">
        <f>PPCL_Spot!T86</f>
        <v>8.76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1026.1235975650634</v>
      </c>
      <c r="P86" s="77">
        <v>75.477128946367429</v>
      </c>
      <c r="Q86" s="77">
        <v>20.87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378.36000000000007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5.29</v>
      </c>
      <c r="AB86" s="117">
        <f>-STOA!P86</f>
        <v>0</v>
      </c>
      <c r="AC86">
        <f t="shared" si="3"/>
        <v>15.29734563005541</v>
      </c>
      <c r="AD86">
        <f t="shared" si="4"/>
        <v>1481.9720097553959</v>
      </c>
      <c r="AE86">
        <f>'IDT-1'!F86</f>
        <v>-146.69400000000002</v>
      </c>
      <c r="AF86" s="26"/>
      <c r="AG86">
        <f t="shared" si="5"/>
        <v>1335.2780097553959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9.8986288740205648</v>
      </c>
      <c r="F87">
        <f>GT_Spot!T87</f>
        <v>0</v>
      </c>
      <c r="G87">
        <f>PPCL_NG!T87</f>
        <v>25.06</v>
      </c>
      <c r="H87">
        <f>PPCL_Spot!T87</f>
        <v>8.76</v>
      </c>
      <c r="I87">
        <f>Bawana_NG!T87</f>
        <v>67.429999999999993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1010.4463940514635</v>
      </c>
      <c r="P87" s="77">
        <v>75.477128946367429</v>
      </c>
      <c r="Q87" s="77">
        <v>20.87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377.70000000000005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5.58</v>
      </c>
      <c r="AB87" s="117">
        <f>-STOA!P87</f>
        <v>0</v>
      </c>
      <c r="AC87">
        <f t="shared" si="3"/>
        <v>15.156130239135731</v>
      </c>
      <c r="AD87">
        <f t="shared" si="4"/>
        <v>1466.0660216327155</v>
      </c>
      <c r="AE87">
        <f>'IDT-1'!F87</f>
        <v>-157.60400000000001</v>
      </c>
      <c r="AF87" s="26"/>
      <c r="AG87">
        <f t="shared" si="5"/>
        <v>1308.4620216327155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9.8986288740205648</v>
      </c>
      <c r="F88">
        <f>GT_Spot!T88</f>
        <v>0</v>
      </c>
      <c r="G88">
        <f>PPCL_NG!T88</f>
        <v>25.06</v>
      </c>
      <c r="H88">
        <f>PPCL_Spot!T88</f>
        <v>10</v>
      </c>
      <c r="I88">
        <f>Bawana_NG!T88</f>
        <v>67.429999999999993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1009.8547925318634</v>
      </c>
      <c r="P88" s="77">
        <v>75.477128946367429</v>
      </c>
      <c r="Q88" s="77">
        <v>20.87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377.14000000000004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5.58</v>
      </c>
      <c r="AB88" s="117">
        <f>-STOA!P88</f>
        <v>0</v>
      </c>
      <c r="AC88">
        <f t="shared" si="3"/>
        <v>14.979345595319344</v>
      </c>
      <c r="AD88">
        <f t="shared" si="4"/>
        <v>1486.331204756932</v>
      </c>
      <c r="AE88">
        <f>'IDT-1'!F88</f>
        <v>-160.51</v>
      </c>
      <c r="AF88" s="26"/>
      <c r="AG88">
        <f t="shared" si="5"/>
        <v>1325.821204756932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9.8986288740205648</v>
      </c>
      <c r="F89">
        <f>GT_Spot!T89</f>
        <v>0</v>
      </c>
      <c r="G89">
        <f>PPCL_NG!T89</f>
        <v>25.06</v>
      </c>
      <c r="H89">
        <f>PPCL_Spot!T89</f>
        <v>10</v>
      </c>
      <c r="I89">
        <f>Bawana_NG!T89</f>
        <v>67.429999999999993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1009.5806716406635</v>
      </c>
      <c r="P89" s="77">
        <v>75.477128946367429</v>
      </c>
      <c r="Q89" s="77">
        <v>20.87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377.16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5.58</v>
      </c>
      <c r="AB89" s="117">
        <f>-STOA!P89</f>
        <v>0</v>
      </c>
      <c r="AC89">
        <f t="shared" si="3"/>
        <v>15.598578258030457</v>
      </c>
      <c r="AD89">
        <f t="shared" si="4"/>
        <v>1415.4578512030207</v>
      </c>
      <c r="AE89">
        <f>'IDT-1'!F89</f>
        <v>-139.96100000000001</v>
      </c>
      <c r="AF89" s="26"/>
      <c r="AG89">
        <f t="shared" si="5"/>
        <v>1275.4968512030207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9.8986288740205648</v>
      </c>
      <c r="F90">
        <f>GT_Spot!T90</f>
        <v>0</v>
      </c>
      <c r="G90">
        <f>PPCL_NG!T90</f>
        <v>25.06</v>
      </c>
      <c r="H90">
        <f>PPCL_Spot!T90</f>
        <v>10</v>
      </c>
      <c r="I90">
        <f>Bawana_NG!T90</f>
        <v>67.429999999999993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1009.2719308238634</v>
      </c>
      <c r="P90" s="77">
        <v>75.477128946367429</v>
      </c>
      <c r="Q90" s="77">
        <v>20.87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376.48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5.58</v>
      </c>
      <c r="AB90" s="117">
        <f>-STOA!P90</f>
        <v>0</v>
      </c>
      <c r="AC90">
        <f t="shared" si="3"/>
        <v>15.057189687510897</v>
      </c>
      <c r="AD90">
        <f t="shared" si="4"/>
        <v>1475.0104989567403</v>
      </c>
      <c r="AE90">
        <f>'IDT-1'!F90</f>
        <v>-107.398</v>
      </c>
      <c r="AF90" s="26"/>
      <c r="AG90">
        <f t="shared" si="5"/>
        <v>1367.6124989567404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9.8986288740205648</v>
      </c>
      <c r="F91">
        <f>GT_Spot!T91</f>
        <v>0</v>
      </c>
      <c r="G91">
        <f>PPCL_NG!T91</f>
        <v>25.06</v>
      </c>
      <c r="H91">
        <f>PPCL_Spot!T91</f>
        <v>10</v>
      </c>
      <c r="I91">
        <f>Bawana_NG!T91</f>
        <v>68.510000000000005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1025.8473318350634</v>
      </c>
      <c r="P91" s="77">
        <v>75.477128946367429</v>
      </c>
      <c r="Q91" s="77">
        <v>20.87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375.60000000000008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5.76</v>
      </c>
      <c r="AB91" s="117">
        <f>-STOA!P91</f>
        <v>0</v>
      </c>
      <c r="AC91">
        <f t="shared" si="3"/>
        <v>15.650303592519226</v>
      </c>
      <c r="AD91">
        <f t="shared" si="4"/>
        <v>1441.3727860629322</v>
      </c>
      <c r="AE91">
        <f>'IDT-1'!F91</f>
        <v>-86.484000000000009</v>
      </c>
      <c r="AF91" s="26"/>
      <c r="AG91">
        <f t="shared" si="5"/>
        <v>1354.8887860629322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-160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10.504146957745688</v>
      </c>
      <c r="F92">
        <f>GT_Spot!T92</f>
        <v>0</v>
      </c>
      <c r="G92">
        <f>PPCL_NG!T92</f>
        <v>25.06</v>
      </c>
      <c r="H92">
        <f>PPCL_Spot!T92</f>
        <v>10</v>
      </c>
      <c r="I92">
        <f>Bawana_NG!T92</f>
        <v>68.510000000000005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1025.8759863414634</v>
      </c>
      <c r="P92" s="77">
        <v>75.477128946367429</v>
      </c>
      <c r="Q92" s="77">
        <v>20.87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374.92000000000007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5.76</v>
      </c>
      <c r="AB92" s="117">
        <f>-STOA!P92</f>
        <v>0</v>
      </c>
      <c r="AC92">
        <f t="shared" si="3"/>
        <v>15.738681586534277</v>
      </c>
      <c r="AD92">
        <f t="shared" si="4"/>
        <v>1431.2385806590421</v>
      </c>
      <c r="AE92">
        <f>'IDT-1'!F92</f>
        <v>-63.822999999999993</v>
      </c>
      <c r="AF92" s="26"/>
      <c r="AG92">
        <f t="shared" si="5"/>
        <v>1367.415580659042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10.504146957745688</v>
      </c>
      <c r="F93">
        <f>GT_Spot!T93</f>
        <v>0</v>
      </c>
      <c r="G93">
        <f>PPCL_NG!T93</f>
        <v>25.06</v>
      </c>
      <c r="H93">
        <f>PPCL_Spot!T93</f>
        <v>10</v>
      </c>
      <c r="I93">
        <f>Bawana_NG!T93</f>
        <v>68.510000000000005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1025.8508972648087</v>
      </c>
      <c r="P93" s="77">
        <v>75.477128946367429</v>
      </c>
      <c r="Q93" s="77">
        <v>20.87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374.70000000000005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5.76</v>
      </c>
      <c r="AB93" s="117">
        <f>-STOA!P93</f>
        <v>0</v>
      </c>
      <c r="AC93">
        <f t="shared" si="3"/>
        <v>15.825306077881669</v>
      </c>
      <c r="AD93">
        <f t="shared" si="4"/>
        <v>1420.9068670910401</v>
      </c>
      <c r="AE93">
        <f>'IDT-1'!F93</f>
        <v>-56.805</v>
      </c>
      <c r="AF93" s="26"/>
      <c r="AG93">
        <f t="shared" si="5"/>
        <v>1364.10186709104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10.504146957745688</v>
      </c>
      <c r="F94">
        <f>GT_Spot!T94</f>
        <v>0</v>
      </c>
      <c r="G94">
        <f>PPCL_NG!T94</f>
        <v>25.06</v>
      </c>
      <c r="H94">
        <f>PPCL_Spot!T94</f>
        <v>10</v>
      </c>
      <c r="I94">
        <f>Bawana_NG!T94</f>
        <v>68.510000000000005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1025.7360040396086</v>
      </c>
      <c r="P94" s="77">
        <v>75.477128946367429</v>
      </c>
      <c r="Q94" s="77">
        <v>20.87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374.54000000000008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5.76</v>
      </c>
      <c r="AB94" s="117">
        <f>-STOA!P94</f>
        <v>0</v>
      </c>
      <c r="AC94">
        <f t="shared" si="3"/>
        <v>15.112636815724283</v>
      </c>
      <c r="AD94">
        <f t="shared" si="4"/>
        <v>1501.3446431279974</v>
      </c>
      <c r="AE94">
        <f>'IDT-1'!F94</f>
        <v>-45.555</v>
      </c>
      <c r="AF94" s="26"/>
      <c r="AG94">
        <f t="shared" si="5"/>
        <v>1455.7896431279974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10.504146957745688</v>
      </c>
      <c r="F95">
        <f>GT_Spot!T95</f>
        <v>0</v>
      </c>
      <c r="G95">
        <f>PPCL_NG!T95</f>
        <v>25.06</v>
      </c>
      <c r="H95">
        <f>PPCL_Spot!T95</f>
        <v>10</v>
      </c>
      <c r="I95">
        <f>Bawana_NG!T95</f>
        <v>68.510000000000005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1010.4921406768707</v>
      </c>
      <c r="P95" s="77">
        <v>75.477128946367429</v>
      </c>
      <c r="Q95" s="77">
        <v>20.87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377.45000000000005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5.95</v>
      </c>
      <c r="AB95" s="117">
        <f>-STOA!P95</f>
        <v>0</v>
      </c>
      <c r="AC95">
        <f t="shared" si="3"/>
        <v>15.00577081813219</v>
      </c>
      <c r="AD95">
        <f t="shared" si="4"/>
        <v>1489.3076457628517</v>
      </c>
      <c r="AE95">
        <f>'IDT-1'!F95</f>
        <v>-20.128</v>
      </c>
      <c r="AF95" s="26"/>
      <c r="AG95">
        <f t="shared" si="5"/>
        <v>1469.1796457628518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10.504146957745688</v>
      </c>
      <c r="F96">
        <f>GT_Spot!T96</f>
        <v>0</v>
      </c>
      <c r="G96">
        <f>PPCL_NG!T96</f>
        <v>25.06</v>
      </c>
      <c r="H96">
        <f>PPCL_Spot!T96</f>
        <v>10</v>
      </c>
      <c r="I96">
        <f>Bawana_NG!T96</f>
        <v>68.510000000000005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999.97657343807077</v>
      </c>
      <c r="P96" s="77">
        <v>75.477128946367429</v>
      </c>
      <c r="Q96" s="77">
        <v>20.87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377.90000000000003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5.95</v>
      </c>
      <c r="AB96" s="117">
        <f>-STOA!P96</f>
        <v>0</v>
      </c>
      <c r="AC96">
        <f t="shared" si="3"/>
        <v>15.005975101652705</v>
      </c>
      <c r="AD96">
        <f t="shared" si="4"/>
        <v>1469.2418742405312</v>
      </c>
      <c r="AE96">
        <f>'IDT-1'!F96</f>
        <v>-3.4710000000000001</v>
      </c>
      <c r="AF96" s="26"/>
      <c r="AG96">
        <f t="shared" si="5"/>
        <v>1465.7708742405312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10.504146957745688</v>
      </c>
      <c r="F97">
        <f>GT_Spot!T97</f>
        <v>0</v>
      </c>
      <c r="G97">
        <f>PPCL_NG!T97</f>
        <v>25.06</v>
      </c>
      <c r="H97">
        <f>PPCL_Spot!T97</f>
        <v>10</v>
      </c>
      <c r="I97">
        <f>Bawana_NG!T97</f>
        <v>68.510000000000005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999.18256890207067</v>
      </c>
      <c r="P97" s="77">
        <v>75.477128946367429</v>
      </c>
      <c r="Q97" s="77">
        <v>20.87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378.67000000000007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5.95</v>
      </c>
      <c r="AB97" s="117">
        <f>-STOA!P97</f>
        <v>0</v>
      </c>
      <c r="AC97">
        <f t="shared" si="3"/>
        <v>15.094545136957857</v>
      </c>
      <c r="AD97">
        <f t="shared" si="4"/>
        <v>1459.1292996692259</v>
      </c>
      <c r="AE97">
        <f>'IDT-1'!F97</f>
        <v>0</v>
      </c>
      <c r="AF97" s="26"/>
      <c r="AG97">
        <f t="shared" si="5"/>
        <v>1459.1292996692259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10.504146957745688</v>
      </c>
      <c r="F98">
        <f>GT_Spot!T98</f>
        <v>0</v>
      </c>
      <c r="G98">
        <f>PPCL_NG!T98</f>
        <v>25.06</v>
      </c>
      <c r="H98">
        <f>PPCL_Spot!T98</f>
        <v>10</v>
      </c>
      <c r="I98">
        <f>Bawana_NG!T98</f>
        <v>68.510000000000005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995.26039260247069</v>
      </c>
      <c r="P98" s="77">
        <v>75.477128946367429</v>
      </c>
      <c r="Q98" s="77">
        <v>20.87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379.27000000000004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5.95</v>
      </c>
      <c r="AB98" s="117">
        <f>-STOA!P98</f>
        <v>0</v>
      </c>
      <c r="AC98">
        <f t="shared" si="3"/>
        <v>15.065309985521376</v>
      </c>
      <c r="AD98">
        <f t="shared" si="4"/>
        <v>1455.8363585210623</v>
      </c>
      <c r="AE98">
        <f>'IDT-1'!F98</f>
        <v>0</v>
      </c>
      <c r="AF98" s="26"/>
      <c r="AG98">
        <f t="shared" si="5"/>
        <v>1455.8363585210623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0.2459879188415755</v>
      </c>
      <c r="F99">
        <f t="shared" si="6"/>
        <v>0</v>
      </c>
      <c r="G99">
        <f t="shared" si="6"/>
        <v>0.61602676470588136</v>
      </c>
      <c r="H99">
        <f t="shared" si="6"/>
        <v>0.14500024370669165</v>
      </c>
      <c r="I99">
        <f t="shared" si="6"/>
        <v>1.6193399687768961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22.307487418979012</v>
      </c>
      <c r="P99" s="77">
        <f t="shared" si="6"/>
        <v>1.6264158395398991</v>
      </c>
      <c r="Q99" s="77">
        <f t="shared" si="6"/>
        <v>0.50087999999999877</v>
      </c>
      <c r="R99" s="80">
        <f>SUM(R3:R98)/4000</f>
        <v>0.18429109039892558</v>
      </c>
      <c r="S99" s="80">
        <f t="shared" si="6"/>
        <v>0</v>
      </c>
      <c r="T99" s="78">
        <f t="shared" si="6"/>
        <v>0.64290500000000006</v>
      </c>
      <c r="U99" s="78">
        <f t="shared" si="6"/>
        <v>10.081862500000002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-2.9460000000000002</v>
      </c>
      <c r="AA99" s="117">
        <f t="shared" si="6"/>
        <v>0.12556</v>
      </c>
      <c r="AB99" s="117">
        <f t="shared" si="6"/>
        <v>0</v>
      </c>
      <c r="AC99">
        <f t="shared" si="6"/>
        <v>0.37976413632891576</v>
      </c>
      <c r="AD99">
        <f t="shared" si="6"/>
        <v>32.74090510861997</v>
      </c>
      <c r="AE99">
        <f t="shared" si="6"/>
        <v>-1.055914</v>
      </c>
      <c r="AG99">
        <f t="shared" si="6"/>
        <v>31.684991108619968</v>
      </c>
      <c r="AI99">
        <f t="shared" si="6"/>
        <v>0</v>
      </c>
      <c r="AJ99">
        <f t="shared" si="6"/>
        <v>0</v>
      </c>
      <c r="AK99">
        <f t="shared" si="6"/>
        <v>1.9912500000000003E-2</v>
      </c>
      <c r="AL99">
        <f t="shared" si="6"/>
        <v>-2.0489999999999999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1.4809248554913297</v>
      </c>
      <c r="F3">
        <f>GT_Spot!S3</f>
        <v>0</v>
      </c>
      <c r="G3">
        <f>PPCL_NG!S3</f>
        <v>39.39</v>
      </c>
      <c r="H3">
        <f>PPCL_Spot!S3</f>
        <v>6.06</v>
      </c>
      <c r="I3">
        <f>Bawana_NG!S3</f>
        <v>21.412500000000001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28.57</v>
      </c>
      <c r="Z3" s="75">
        <f>IEX!Q3</f>
        <v>0</v>
      </c>
      <c r="AA3" s="117">
        <f>STOA!K3</f>
        <v>7.77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0.9318621387283238</v>
      </c>
      <c r="AD3">
        <f>SUM(B3:AB3,AI3:AR3)-AC3</f>
        <v>104.96156271676301</v>
      </c>
      <c r="AE3">
        <f>'IDT-1'!E3</f>
        <v>0</v>
      </c>
      <c r="AF3" s="26"/>
      <c r="AG3">
        <f>SUM(AD3:AF3)</f>
        <v>104.96156271676301</v>
      </c>
      <c r="AI3" s="75">
        <f>PXIL!K3</f>
        <v>0</v>
      </c>
      <c r="AJ3" s="75">
        <f>PXIL!Q3</f>
        <v>0</v>
      </c>
      <c r="AK3" s="75">
        <f>RTM_IEX!K3</f>
        <v>1.21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1.4809248554913297</v>
      </c>
      <c r="F4">
        <f>GT_Spot!S4</f>
        <v>0</v>
      </c>
      <c r="G4">
        <f>PPCL_NG!S4</f>
        <v>51.51</v>
      </c>
      <c r="H4">
        <f>PPCL_Spot!S4</f>
        <v>0</v>
      </c>
      <c r="I4">
        <f>Bawana_NG!S4</f>
        <v>28.55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27.36</v>
      </c>
      <c r="Z4" s="75">
        <f>IEX!Q4</f>
        <v>0</v>
      </c>
      <c r="AA4" s="117">
        <f>STOA!K4</f>
        <v>7.77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1.0376161387283238</v>
      </c>
      <c r="AD4">
        <f t="shared" ref="AD4:AD67" si="1">SUM(B4:AB4,AI4:AR4)-AC4</f>
        <v>116.87330871676299</v>
      </c>
      <c r="AE4">
        <f>'IDT-1'!E4</f>
        <v>0</v>
      </c>
      <c r="AF4" s="26"/>
      <c r="AG4">
        <f t="shared" ref="AG4:AG67" si="2">SUM(AD4:AF4)</f>
        <v>116.87330871676299</v>
      </c>
      <c r="AI4" s="75">
        <f>PXIL!K4</f>
        <v>0</v>
      </c>
      <c r="AJ4" s="75">
        <f>PXIL!Q4</f>
        <v>0</v>
      </c>
      <c r="AK4" s="75">
        <f>RTM_IEX!K4</f>
        <v>1.24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1.4809248554913297</v>
      </c>
      <c r="F5">
        <f>GT_Spot!S5</f>
        <v>0</v>
      </c>
      <c r="G5">
        <f>PPCL_NG!S5</f>
        <v>51.51</v>
      </c>
      <c r="H5">
        <f>PPCL_Spot!S5</f>
        <v>0</v>
      </c>
      <c r="I5">
        <f>Bawana_NG!S5</f>
        <v>28.55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27.56</v>
      </c>
      <c r="Z5" s="75">
        <f>IEX!Q5</f>
        <v>0</v>
      </c>
      <c r="AA5" s="117">
        <f>STOA!K5</f>
        <v>7.77</v>
      </c>
      <c r="AB5" s="117">
        <f>-STOA!Q5</f>
        <v>0</v>
      </c>
      <c r="AC5">
        <f t="shared" si="0"/>
        <v>1.0393761387283238</v>
      </c>
      <c r="AD5">
        <f t="shared" si="1"/>
        <v>117.07154871676299</v>
      </c>
      <c r="AE5">
        <f>'IDT-1'!E5</f>
        <v>0</v>
      </c>
      <c r="AF5" s="26"/>
      <c r="AG5">
        <f t="shared" si="2"/>
        <v>117.07154871676299</v>
      </c>
      <c r="AI5" s="75">
        <f>PXIL!K5</f>
        <v>0</v>
      </c>
      <c r="AJ5" s="75">
        <f>PXIL!Q5</f>
        <v>0</v>
      </c>
      <c r="AK5" s="75">
        <f>RTM_IEX!K5</f>
        <v>1.24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1.4809248554913297</v>
      </c>
      <c r="F6">
        <f>GT_Spot!S6</f>
        <v>0</v>
      </c>
      <c r="G6">
        <f>PPCL_NG!S6</f>
        <v>51.51</v>
      </c>
      <c r="H6">
        <f>PPCL_Spot!S6</f>
        <v>0</v>
      </c>
      <c r="I6">
        <f>Bawana_NG!S6</f>
        <v>28.55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27.73</v>
      </c>
      <c r="Z6" s="75">
        <f>IEX!Q6</f>
        <v>0</v>
      </c>
      <c r="AA6" s="117">
        <f>STOA!K6</f>
        <v>7.77</v>
      </c>
      <c r="AB6" s="117">
        <f>-STOA!Q6</f>
        <v>0</v>
      </c>
      <c r="AC6">
        <f t="shared" si="0"/>
        <v>1.0432481387283237</v>
      </c>
      <c r="AD6">
        <f t="shared" si="1"/>
        <v>117.507676716763</v>
      </c>
      <c r="AE6">
        <f>'IDT-1'!E6</f>
        <v>0</v>
      </c>
      <c r="AF6" s="26"/>
      <c r="AG6">
        <f t="shared" si="2"/>
        <v>117.507676716763</v>
      </c>
      <c r="AI6" s="75">
        <f>PXIL!K6</f>
        <v>0</v>
      </c>
      <c r="AJ6" s="75">
        <f>PXIL!Q6</f>
        <v>0</v>
      </c>
      <c r="AK6" s="75">
        <f>RTM_IEX!K6</f>
        <v>1.51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1.4809248554913297</v>
      </c>
      <c r="F7">
        <f>GT_Spot!S7</f>
        <v>0</v>
      </c>
      <c r="G7">
        <f>PPCL_NG!S7</f>
        <v>40.450000000000003</v>
      </c>
      <c r="H7">
        <f>PPCL_Spot!S7</f>
        <v>0</v>
      </c>
      <c r="I7">
        <f>Bawana_NG!S7</f>
        <v>28.55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3.12</v>
      </c>
      <c r="Z7" s="75">
        <f>IEX!Q7</f>
        <v>0</v>
      </c>
      <c r="AA7" s="117">
        <f>STOA!K7</f>
        <v>7.77</v>
      </c>
      <c r="AB7" s="117">
        <f>-STOA!Q7</f>
        <v>0</v>
      </c>
      <c r="AC7">
        <f t="shared" si="0"/>
        <v>0.71606413872832386</v>
      </c>
      <c r="AD7">
        <f t="shared" si="1"/>
        <v>80.654860716763011</v>
      </c>
      <c r="AE7">
        <f>'IDT-1'!E7</f>
        <v>0</v>
      </c>
      <c r="AF7" s="26"/>
      <c r="AG7">
        <f t="shared" si="2"/>
        <v>80.654860716763011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1.4809248554913297</v>
      </c>
      <c r="F8">
        <f>GT_Spot!S8</f>
        <v>0</v>
      </c>
      <c r="G8">
        <f>PPCL_NG!S8</f>
        <v>40.450000000000003</v>
      </c>
      <c r="H8">
        <f>PPCL_Spot!S8</f>
        <v>0</v>
      </c>
      <c r="I8">
        <f>Bawana_NG!S8</f>
        <v>28.55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25.48</v>
      </c>
      <c r="Z8" s="75">
        <f>IEX!Q8</f>
        <v>0</v>
      </c>
      <c r="AA8" s="117">
        <f>STOA!K8</f>
        <v>7.77</v>
      </c>
      <c r="AB8" s="117">
        <f>-STOA!Q8</f>
        <v>0</v>
      </c>
      <c r="AC8">
        <f t="shared" si="0"/>
        <v>0.92268813872832378</v>
      </c>
      <c r="AD8">
        <f t="shared" si="1"/>
        <v>103.92823671676302</v>
      </c>
      <c r="AE8">
        <f>'IDT-1'!E8</f>
        <v>0</v>
      </c>
      <c r="AF8" s="26"/>
      <c r="AG8">
        <f t="shared" si="2"/>
        <v>103.92823671676302</v>
      </c>
      <c r="AI8" s="75">
        <f>PXIL!K8</f>
        <v>0</v>
      </c>
      <c r="AJ8" s="75">
        <f>PXIL!Q8</f>
        <v>0</v>
      </c>
      <c r="AK8" s="75">
        <f>RTM_IEX!K8</f>
        <v>1.1200000000000001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1.4809248554913297</v>
      </c>
      <c r="F9">
        <f>GT_Spot!S9</f>
        <v>0</v>
      </c>
      <c r="G9">
        <f>PPCL_NG!S9</f>
        <v>40.450000000000003</v>
      </c>
      <c r="H9">
        <f>PPCL_Spot!S9</f>
        <v>0</v>
      </c>
      <c r="I9">
        <f>Bawana_NG!S9</f>
        <v>28.55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27.4</v>
      </c>
      <c r="Z9" s="75">
        <f>IEX!Q9</f>
        <v>0</v>
      </c>
      <c r="AA9" s="117">
        <f>STOA!K9</f>
        <v>7.77</v>
      </c>
      <c r="AB9" s="117">
        <f>-STOA!Q9</f>
        <v>0</v>
      </c>
      <c r="AC9">
        <f t="shared" si="0"/>
        <v>0.93879213872832379</v>
      </c>
      <c r="AD9">
        <f t="shared" si="1"/>
        <v>105.74213271676302</v>
      </c>
      <c r="AE9">
        <f>'IDT-1'!E9</f>
        <v>0</v>
      </c>
      <c r="AF9" s="26"/>
      <c r="AG9">
        <f t="shared" si="2"/>
        <v>105.74213271676302</v>
      </c>
      <c r="AI9" s="75">
        <f>PXIL!K9</f>
        <v>0</v>
      </c>
      <c r="AJ9" s="75">
        <f>PXIL!Q9</f>
        <v>0</v>
      </c>
      <c r="AK9" s="75">
        <f>RTM_IEX!K9</f>
        <v>1.03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1.4809248554913297</v>
      </c>
      <c r="F10">
        <f>GT_Spot!S10</f>
        <v>0</v>
      </c>
      <c r="G10">
        <f>PPCL_NG!S10</f>
        <v>40.450000000000003</v>
      </c>
      <c r="H10">
        <f>PPCL_Spot!S10</f>
        <v>0</v>
      </c>
      <c r="I10">
        <f>Bawana_NG!S10</f>
        <v>28.55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27.67</v>
      </c>
      <c r="Z10" s="75">
        <f>IEX!Q10</f>
        <v>0</v>
      </c>
      <c r="AA10" s="117">
        <f>STOA!K10</f>
        <v>7.77</v>
      </c>
      <c r="AB10" s="117">
        <f>-STOA!Q10</f>
        <v>0</v>
      </c>
      <c r="AC10">
        <f t="shared" si="0"/>
        <v>0.94178413872832378</v>
      </c>
      <c r="AD10">
        <f t="shared" si="1"/>
        <v>106.07914071676301</v>
      </c>
      <c r="AE10">
        <f>'IDT-1'!E10</f>
        <v>0</v>
      </c>
      <c r="AF10" s="26"/>
      <c r="AG10">
        <f t="shared" si="2"/>
        <v>106.07914071676301</v>
      </c>
      <c r="AI10" s="75">
        <f>PXIL!K10</f>
        <v>0</v>
      </c>
      <c r="AJ10" s="75">
        <f>PXIL!Q10</f>
        <v>0</v>
      </c>
      <c r="AK10" s="75">
        <f>RTM_IEX!K10</f>
        <v>1.1000000000000001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1.4809248554913297</v>
      </c>
      <c r="F11">
        <f>GT_Spot!S11</f>
        <v>0</v>
      </c>
      <c r="G11">
        <f>PPCL_NG!S11</f>
        <v>39.39</v>
      </c>
      <c r="H11">
        <f>PPCL_Spot!S11</f>
        <v>0</v>
      </c>
      <c r="I11">
        <f>Bawana_NG!S11</f>
        <v>28.55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3.92</v>
      </c>
      <c r="Z11" s="75">
        <f>IEX!Q11</f>
        <v>0</v>
      </c>
      <c r="AA11" s="117">
        <f>STOA!K11</f>
        <v>7.77</v>
      </c>
      <c r="AB11" s="117">
        <f>-STOA!Q11</f>
        <v>0</v>
      </c>
      <c r="AC11">
        <f t="shared" si="0"/>
        <v>0.71377613872832379</v>
      </c>
      <c r="AD11">
        <f t="shared" si="1"/>
        <v>80.397148716763013</v>
      </c>
      <c r="AE11">
        <f>'IDT-1'!E11</f>
        <v>0</v>
      </c>
      <c r="AF11" s="26"/>
      <c r="AG11">
        <f t="shared" si="2"/>
        <v>80.397148716763013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1.4809248554913297</v>
      </c>
      <c r="F12">
        <f>GT_Spot!S12</f>
        <v>0</v>
      </c>
      <c r="G12">
        <f>PPCL_NG!S12</f>
        <v>39.39</v>
      </c>
      <c r="H12">
        <f>PPCL_Spot!S12</f>
        <v>0</v>
      </c>
      <c r="I12">
        <f>Bawana_NG!S12</f>
        <v>28.55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20.78</v>
      </c>
      <c r="Z12" s="75">
        <f>IEX!Q12</f>
        <v>0</v>
      </c>
      <c r="AA12" s="117">
        <f>STOA!K12</f>
        <v>7.77</v>
      </c>
      <c r="AB12" s="117">
        <f>-STOA!Q12</f>
        <v>0</v>
      </c>
      <c r="AC12">
        <f t="shared" si="0"/>
        <v>0.87516813872832377</v>
      </c>
      <c r="AD12">
        <f t="shared" si="1"/>
        <v>98.57575671676301</v>
      </c>
      <c r="AE12">
        <f>'IDT-1'!E12</f>
        <v>0</v>
      </c>
      <c r="AF12" s="26"/>
      <c r="AG12">
        <f t="shared" si="2"/>
        <v>98.57575671676301</v>
      </c>
      <c r="AI12" s="75">
        <f>PXIL!K12</f>
        <v>0</v>
      </c>
      <c r="AJ12" s="75">
        <f>PXIL!Q12</f>
        <v>0</v>
      </c>
      <c r="AK12" s="75">
        <f>RTM_IEX!K12</f>
        <v>1.48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1.4809248554913297</v>
      </c>
      <c r="F13">
        <f>GT_Spot!S13</f>
        <v>0</v>
      </c>
      <c r="G13">
        <f>PPCL_NG!S13</f>
        <v>39.39</v>
      </c>
      <c r="H13">
        <f>PPCL_Spot!S13</f>
        <v>0</v>
      </c>
      <c r="I13">
        <f>Bawana_NG!S13</f>
        <v>28.55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21.18</v>
      </c>
      <c r="Z13" s="75">
        <f>IEX!Q13</f>
        <v>0</v>
      </c>
      <c r="AA13" s="117">
        <f>STOA!K13</f>
        <v>7.77</v>
      </c>
      <c r="AB13" s="117">
        <f>-STOA!Q13</f>
        <v>0</v>
      </c>
      <c r="AC13">
        <f t="shared" si="0"/>
        <v>0.88009613872832382</v>
      </c>
      <c r="AD13">
        <f t="shared" si="1"/>
        <v>99.13082871676302</v>
      </c>
      <c r="AE13">
        <f>'IDT-1'!E13</f>
        <v>0</v>
      </c>
      <c r="AF13" s="26"/>
      <c r="AG13">
        <f t="shared" si="2"/>
        <v>99.13082871676302</v>
      </c>
      <c r="AI13" s="75">
        <f>PXIL!K13</f>
        <v>0</v>
      </c>
      <c r="AJ13" s="75">
        <f>PXIL!Q13</f>
        <v>0</v>
      </c>
      <c r="AK13" s="75">
        <f>RTM_IEX!K13</f>
        <v>1.64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1.4809248554913297</v>
      </c>
      <c r="F14">
        <f>GT_Spot!S14</f>
        <v>0</v>
      </c>
      <c r="G14">
        <f>PPCL_NG!S14</f>
        <v>39.39</v>
      </c>
      <c r="H14">
        <f>PPCL_Spot!S14</f>
        <v>0</v>
      </c>
      <c r="I14">
        <f>Bawana_NG!S14</f>
        <v>28.55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21.9</v>
      </c>
      <c r="Z14" s="75">
        <f>IEX!Q14</f>
        <v>0</v>
      </c>
      <c r="AA14" s="117">
        <f>STOA!K14</f>
        <v>7.77</v>
      </c>
      <c r="AB14" s="117">
        <f>-STOA!Q14</f>
        <v>0</v>
      </c>
      <c r="AC14">
        <f t="shared" si="0"/>
        <v>0.88660813872832378</v>
      </c>
      <c r="AD14">
        <f t="shared" si="1"/>
        <v>99.864316716763014</v>
      </c>
      <c r="AE14">
        <f>'IDT-1'!E14</f>
        <v>0</v>
      </c>
      <c r="AF14" s="26"/>
      <c r="AG14">
        <f t="shared" si="2"/>
        <v>99.864316716763014</v>
      </c>
      <c r="AI14" s="75">
        <f>PXIL!K14</f>
        <v>0</v>
      </c>
      <c r="AJ14" s="75">
        <f>PXIL!Q14</f>
        <v>0</v>
      </c>
      <c r="AK14" s="75">
        <f>RTM_IEX!K14</f>
        <v>1.66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1.4809248554913297</v>
      </c>
      <c r="F15">
        <f>GT_Spot!S15</f>
        <v>0</v>
      </c>
      <c r="G15">
        <f>PPCL_NG!S15</f>
        <v>39.39</v>
      </c>
      <c r="H15">
        <f>PPCL_Spot!S15</f>
        <v>0</v>
      </c>
      <c r="I15">
        <f>Bawana_NG!S15</f>
        <v>28.55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0.67928013872832371</v>
      </c>
      <c r="AD15">
        <f t="shared" si="1"/>
        <v>76.511644716763001</v>
      </c>
      <c r="AE15">
        <f>'IDT-1'!E15</f>
        <v>0</v>
      </c>
      <c r="AF15" s="26"/>
      <c r="AG15">
        <f t="shared" si="2"/>
        <v>76.511644716763001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1.4809248554913297</v>
      </c>
      <c r="F16">
        <f>GT_Spot!S16</f>
        <v>0</v>
      </c>
      <c r="G16">
        <f>PPCL_NG!S16</f>
        <v>39.39</v>
      </c>
      <c r="H16">
        <f>PPCL_Spot!S16</f>
        <v>4.17</v>
      </c>
      <c r="I16">
        <f>Bawana_NG!S16</f>
        <v>28.55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23.39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0.94090413872832379</v>
      </c>
      <c r="AD16">
        <f t="shared" si="1"/>
        <v>105.98002071676301</v>
      </c>
      <c r="AE16">
        <f>'IDT-1'!E16</f>
        <v>0</v>
      </c>
      <c r="AF16" s="26"/>
      <c r="AG16">
        <f t="shared" si="2"/>
        <v>105.98002071676301</v>
      </c>
      <c r="AI16" s="75">
        <f>PXIL!K16</f>
        <v>0</v>
      </c>
      <c r="AJ16" s="75">
        <f>PXIL!Q16</f>
        <v>0</v>
      </c>
      <c r="AK16" s="75">
        <f>RTM_IEX!K16</f>
        <v>2.17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1.4809248554913297</v>
      </c>
      <c r="F17">
        <f>GT_Spot!S17</f>
        <v>0</v>
      </c>
      <c r="G17">
        <f>PPCL_NG!S17</f>
        <v>39.39</v>
      </c>
      <c r="H17">
        <f>PPCL_Spot!S17</f>
        <v>4.17</v>
      </c>
      <c r="I17">
        <f>Bawana_NG!S17</f>
        <v>28.55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23.04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0.94328013872832384</v>
      </c>
      <c r="AD17">
        <f t="shared" si="1"/>
        <v>106.24764471676302</v>
      </c>
      <c r="AE17">
        <f>'IDT-1'!E17</f>
        <v>0</v>
      </c>
      <c r="AF17" s="26"/>
      <c r="AG17">
        <f t="shared" si="2"/>
        <v>106.24764471676302</v>
      </c>
      <c r="AI17" s="75">
        <f>PXIL!K17</f>
        <v>0</v>
      </c>
      <c r="AJ17" s="75">
        <f>PXIL!Q17</f>
        <v>0</v>
      </c>
      <c r="AK17" s="75">
        <f>RTM_IEX!K17</f>
        <v>2.79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1.4809248554913297</v>
      </c>
      <c r="F18">
        <f>GT_Spot!S18</f>
        <v>0</v>
      </c>
      <c r="G18">
        <f>PPCL_NG!S18</f>
        <v>39.39</v>
      </c>
      <c r="H18">
        <f>PPCL_Spot!S18</f>
        <v>4.17</v>
      </c>
      <c r="I18">
        <f>Bawana_NG!S18</f>
        <v>28.55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23.92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0.94644813872832378</v>
      </c>
      <c r="AD18">
        <f t="shared" si="1"/>
        <v>106.604476716763</v>
      </c>
      <c r="AE18">
        <f>'IDT-1'!E18</f>
        <v>0</v>
      </c>
      <c r="AF18" s="26"/>
      <c r="AG18">
        <f t="shared" si="2"/>
        <v>106.604476716763</v>
      </c>
      <c r="AI18" s="75">
        <f>PXIL!K18</f>
        <v>0</v>
      </c>
      <c r="AJ18" s="75">
        <f>PXIL!Q18</f>
        <v>0</v>
      </c>
      <c r="AK18" s="75">
        <f>RTM_IEX!K18</f>
        <v>2.27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1.4809248554913297</v>
      </c>
      <c r="F19">
        <f>GT_Spot!S19</f>
        <v>0</v>
      </c>
      <c r="G19">
        <f>PPCL_NG!S19</f>
        <v>39.39</v>
      </c>
      <c r="H19">
        <f>PPCL_Spot!S19</f>
        <v>3</v>
      </c>
      <c r="I19">
        <f>Bawana_NG!S19</f>
        <v>28.55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0.7056801387283238</v>
      </c>
      <c r="AD19">
        <f t="shared" si="1"/>
        <v>79.485244716763006</v>
      </c>
      <c r="AE19">
        <f>'IDT-1'!E19</f>
        <v>0</v>
      </c>
      <c r="AF19" s="26"/>
      <c r="AG19">
        <f t="shared" si="2"/>
        <v>79.485244716763006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1.4809248554913297</v>
      </c>
      <c r="F20">
        <f>GT_Spot!S20</f>
        <v>0</v>
      </c>
      <c r="G20">
        <f>PPCL_NG!S20</f>
        <v>39.39</v>
      </c>
      <c r="H20">
        <f>PPCL_Spot!S20</f>
        <v>4.17</v>
      </c>
      <c r="I20">
        <f>Bawana_NG!S20</f>
        <v>28.55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20.99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0.92013613872832378</v>
      </c>
      <c r="AD20">
        <f t="shared" si="1"/>
        <v>103.640788716763</v>
      </c>
      <c r="AE20">
        <f>'IDT-1'!E20</f>
        <v>0</v>
      </c>
      <c r="AF20" s="26"/>
      <c r="AG20">
        <f t="shared" si="2"/>
        <v>103.640788716763</v>
      </c>
      <c r="AI20" s="75">
        <f>PXIL!K20</f>
        <v>0</v>
      </c>
      <c r="AJ20" s="75">
        <f>PXIL!Q20</f>
        <v>0</v>
      </c>
      <c r="AK20" s="75">
        <f>RTM_IEX!K20</f>
        <v>2.21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1.4809248554913297</v>
      </c>
      <c r="F21">
        <f>GT_Spot!S21</f>
        <v>0</v>
      </c>
      <c r="G21">
        <f>PPCL_NG!S21</f>
        <v>39.39</v>
      </c>
      <c r="H21">
        <f>PPCL_Spot!S21</f>
        <v>4.17</v>
      </c>
      <c r="I21">
        <f>Bawana_NG!S21</f>
        <v>28.55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21.84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0.93113613872832379</v>
      </c>
      <c r="AD21">
        <f t="shared" si="1"/>
        <v>104.87978871676302</v>
      </c>
      <c r="AE21">
        <f>'IDT-1'!E21</f>
        <v>0</v>
      </c>
      <c r="AF21" s="26"/>
      <c r="AG21">
        <f t="shared" si="2"/>
        <v>104.87978871676302</v>
      </c>
      <c r="AI21" s="75">
        <f>PXIL!K21</f>
        <v>0</v>
      </c>
      <c r="AJ21" s="75">
        <f>PXIL!Q21</f>
        <v>0</v>
      </c>
      <c r="AK21" s="75">
        <f>RTM_IEX!K21</f>
        <v>2.61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1.4809248554913297</v>
      </c>
      <c r="F22">
        <f>GT_Spot!S22</f>
        <v>0</v>
      </c>
      <c r="G22">
        <f>PPCL_NG!S22</f>
        <v>39.39</v>
      </c>
      <c r="H22">
        <f>PPCL_Spot!S22</f>
        <v>4.17</v>
      </c>
      <c r="I22">
        <f>Bawana_NG!S22</f>
        <v>28.55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22.63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0.9349201387283238</v>
      </c>
      <c r="AD22">
        <f t="shared" si="1"/>
        <v>105.306004716763</v>
      </c>
      <c r="AE22">
        <f>'IDT-1'!E22</f>
        <v>0</v>
      </c>
      <c r="AF22" s="26"/>
      <c r="AG22">
        <f t="shared" si="2"/>
        <v>105.306004716763</v>
      </c>
      <c r="AI22" s="75">
        <f>PXIL!K22</f>
        <v>0</v>
      </c>
      <c r="AJ22" s="75">
        <f>PXIL!Q22</f>
        <v>0</v>
      </c>
      <c r="AK22" s="75">
        <f>RTM_IEX!K22</f>
        <v>2.25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1.4809248554913297</v>
      </c>
      <c r="F23">
        <f>GT_Spot!S23</f>
        <v>0</v>
      </c>
      <c r="G23">
        <f>PPCL_NG!S23</f>
        <v>39.39</v>
      </c>
      <c r="H23">
        <f>PPCL_Spot!S23</f>
        <v>4.17</v>
      </c>
      <c r="I23">
        <f>Bawana_NG!S23</f>
        <v>28.55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0.71597613872832377</v>
      </c>
      <c r="AD23">
        <f t="shared" si="1"/>
        <v>80.644948716763011</v>
      </c>
      <c r="AE23">
        <f>'IDT-1'!E23</f>
        <v>0</v>
      </c>
      <c r="AF23" s="26"/>
      <c r="AG23">
        <f t="shared" si="2"/>
        <v>80.644948716763011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1.4809248554913297</v>
      </c>
      <c r="F24">
        <f>GT_Spot!S24</f>
        <v>0</v>
      </c>
      <c r="G24">
        <f>PPCL_NG!S24</f>
        <v>39.39</v>
      </c>
      <c r="H24">
        <f>PPCL_Spot!S24</f>
        <v>8.33</v>
      </c>
      <c r="I24">
        <f>Bawana_NG!S24</f>
        <v>28.55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24.16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0.96519213872832377</v>
      </c>
      <c r="AD24">
        <f t="shared" si="1"/>
        <v>108.715732716763</v>
      </c>
      <c r="AE24">
        <f>'IDT-1'!E24</f>
        <v>0</v>
      </c>
      <c r="AF24" s="26"/>
      <c r="AG24">
        <f t="shared" si="2"/>
        <v>108.715732716763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1.4809248554913297</v>
      </c>
      <c r="F25">
        <f>GT_Spot!S25</f>
        <v>0</v>
      </c>
      <c r="G25">
        <f>PPCL_NG!S25</f>
        <v>39.39</v>
      </c>
      <c r="H25">
        <f>PPCL_Spot!S25</f>
        <v>0</v>
      </c>
      <c r="I25">
        <f>Bawana_NG!S25</f>
        <v>28.55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23.83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0.88898413872832371</v>
      </c>
      <c r="AD25">
        <f t="shared" si="1"/>
        <v>100.13194071676301</v>
      </c>
      <c r="AE25">
        <f>'IDT-1'!E25</f>
        <v>0</v>
      </c>
      <c r="AF25" s="26"/>
      <c r="AG25">
        <f t="shared" si="2"/>
        <v>100.13194071676301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1.4809248554913297</v>
      </c>
      <c r="F26">
        <f>GT_Spot!S26</f>
        <v>0</v>
      </c>
      <c r="G26">
        <f>PPCL_NG!S26</f>
        <v>39.39</v>
      </c>
      <c r="H26">
        <f>PPCL_Spot!S26</f>
        <v>0</v>
      </c>
      <c r="I26">
        <f>Bawana_NG!S26</f>
        <v>28.55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23.2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0.88344013872832383</v>
      </c>
      <c r="AD26">
        <f t="shared" si="1"/>
        <v>99.507484716763017</v>
      </c>
      <c r="AE26">
        <f>'IDT-1'!E26</f>
        <v>0</v>
      </c>
      <c r="AF26" s="26"/>
      <c r="AG26">
        <f t="shared" si="2"/>
        <v>99.507484716763017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1.4809248554913297</v>
      </c>
      <c r="F27">
        <f>GT_Spot!S27</f>
        <v>0</v>
      </c>
      <c r="G27">
        <f>PPCL_NG!S27</f>
        <v>39.39</v>
      </c>
      <c r="H27">
        <f>PPCL_Spot!S27</f>
        <v>0</v>
      </c>
      <c r="I27">
        <f>Bawana_NG!S27</f>
        <v>28.55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0.67928013872832371</v>
      </c>
      <c r="AD27">
        <f t="shared" si="1"/>
        <v>76.511644716763001</v>
      </c>
      <c r="AE27">
        <f>'IDT-1'!E27</f>
        <v>0</v>
      </c>
      <c r="AF27" s="26"/>
      <c r="AG27">
        <f t="shared" si="2"/>
        <v>76.511644716763001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1.4809248554913297</v>
      </c>
      <c r="F28">
        <f>GT_Spot!S28</f>
        <v>0</v>
      </c>
      <c r="G28">
        <f>PPCL_NG!S28</f>
        <v>39.39</v>
      </c>
      <c r="H28">
        <f>PPCL_Spot!S28</f>
        <v>0</v>
      </c>
      <c r="I28">
        <f>Bawana_NG!S28</f>
        <v>28.55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25.73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0.90570413872832378</v>
      </c>
      <c r="AD28">
        <f t="shared" si="1"/>
        <v>102.01522071676301</v>
      </c>
      <c r="AE28">
        <f>'IDT-1'!E28</f>
        <v>0</v>
      </c>
      <c r="AF28" s="26"/>
      <c r="AG28">
        <f t="shared" si="2"/>
        <v>102.01522071676301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1.4809248554913297</v>
      </c>
      <c r="F29">
        <f>GT_Spot!S29</f>
        <v>0</v>
      </c>
      <c r="G29">
        <f>PPCL_NG!S29</f>
        <v>39.39</v>
      </c>
      <c r="H29">
        <f>PPCL_Spot!S29</f>
        <v>0</v>
      </c>
      <c r="I29">
        <f>Bawana_NG!S29</f>
        <v>28.55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26.04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0.90843213872832373</v>
      </c>
      <c r="AD29">
        <f t="shared" si="1"/>
        <v>102.32249271676299</v>
      </c>
      <c r="AE29">
        <f>'IDT-1'!E29</f>
        <v>0</v>
      </c>
      <c r="AF29" s="26"/>
      <c r="AG29">
        <f t="shared" si="2"/>
        <v>102.32249271676299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1.4809248554913297</v>
      </c>
      <c r="F30">
        <f>GT_Spot!S30</f>
        <v>0</v>
      </c>
      <c r="G30">
        <f>PPCL_NG!S30</f>
        <v>39.39</v>
      </c>
      <c r="H30">
        <f>PPCL_Spot!S30</f>
        <v>0</v>
      </c>
      <c r="I30">
        <f>Bawana_NG!S30</f>
        <v>28.55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26.83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0.9153841387283238</v>
      </c>
      <c r="AD30">
        <f t="shared" si="1"/>
        <v>103.105540716763</v>
      </c>
      <c r="AE30">
        <f>'IDT-1'!E30</f>
        <v>0</v>
      </c>
      <c r="AF30" s="26"/>
      <c r="AG30">
        <f t="shared" si="2"/>
        <v>103.105540716763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1.4401131541725603</v>
      </c>
      <c r="F31">
        <f>GT_Spot!S31</f>
        <v>0</v>
      </c>
      <c r="G31">
        <f>PPCL_NG!S31</f>
        <v>39.39</v>
      </c>
      <c r="H31">
        <f>PPCL_Spot!S31</f>
        <v>0</v>
      </c>
      <c r="I31">
        <f>Bawana_NG!S31</f>
        <v>28.55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29.14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0.9353529957567186</v>
      </c>
      <c r="AD31">
        <f t="shared" si="1"/>
        <v>105.35476015841584</v>
      </c>
      <c r="AE31">
        <f>'IDT-1'!E31</f>
        <v>0</v>
      </c>
      <c r="AF31" s="26"/>
      <c r="AG31">
        <f t="shared" si="2"/>
        <v>105.35476015841584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1.4401131541725603</v>
      </c>
      <c r="F32">
        <f>GT_Spot!S32</f>
        <v>0</v>
      </c>
      <c r="G32">
        <f>PPCL_NG!S32</f>
        <v>39.39</v>
      </c>
      <c r="H32">
        <f>PPCL_Spot!S32</f>
        <v>0</v>
      </c>
      <c r="I32">
        <f>Bawana_NG!S32</f>
        <v>28.55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12.629999999999999</v>
      </c>
      <c r="AB32" s="117">
        <f>-STOA!Q32</f>
        <v>0</v>
      </c>
      <c r="AC32">
        <f t="shared" si="0"/>
        <v>0.72168899575671852</v>
      </c>
      <c r="AD32">
        <f t="shared" si="1"/>
        <v>81.288424158415836</v>
      </c>
      <c r="AE32">
        <f>'IDT-1'!E32</f>
        <v>0</v>
      </c>
      <c r="AF32" s="26"/>
      <c r="AG32">
        <f t="shared" si="2"/>
        <v>81.288424158415836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1.4401131541725603</v>
      </c>
      <c r="F33">
        <f>GT_Spot!S33</f>
        <v>0</v>
      </c>
      <c r="G33">
        <f>PPCL_NG!S33</f>
        <v>39.39</v>
      </c>
      <c r="H33">
        <f>PPCL_Spot!S33</f>
        <v>0</v>
      </c>
      <c r="I33">
        <f>Bawana_NG!S33</f>
        <v>28.55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43.72</v>
      </c>
      <c r="Z33" s="75">
        <f>IEX!Q33</f>
        <v>0</v>
      </c>
      <c r="AA33" s="117">
        <f>STOA!K33</f>
        <v>17.490000000000002</v>
      </c>
      <c r="AB33" s="117">
        <f>-STOA!Q33</f>
        <v>0</v>
      </c>
      <c r="AC33">
        <f t="shared" si="0"/>
        <v>1.1491929957567186</v>
      </c>
      <c r="AD33">
        <f t="shared" si="1"/>
        <v>129.44092015841585</v>
      </c>
      <c r="AE33">
        <f>'IDT-1'!E33</f>
        <v>0</v>
      </c>
      <c r="AF33" s="26"/>
      <c r="AG33">
        <f t="shared" si="2"/>
        <v>129.44092015841585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1.4401131541725603</v>
      </c>
      <c r="F34">
        <f>GT_Spot!S34</f>
        <v>0</v>
      </c>
      <c r="G34">
        <f>PPCL_NG!S34</f>
        <v>39.39</v>
      </c>
      <c r="H34">
        <f>PPCL_Spot!S34</f>
        <v>8.33</v>
      </c>
      <c r="I34">
        <f>Bawana_NG!S34</f>
        <v>28.55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43.72</v>
      </c>
      <c r="Z34" s="75">
        <f>IEX!Q34</f>
        <v>0</v>
      </c>
      <c r="AA34" s="117">
        <f>STOA!K34</f>
        <v>27.2</v>
      </c>
      <c r="AB34" s="117">
        <f>-STOA!Q34</f>
        <v>0</v>
      </c>
      <c r="AC34">
        <f t="shared" si="0"/>
        <v>1.3079449957567186</v>
      </c>
      <c r="AD34">
        <f t="shared" si="1"/>
        <v>147.32216815841585</v>
      </c>
      <c r="AE34">
        <f>'IDT-1'!E34</f>
        <v>0</v>
      </c>
      <c r="AF34" s="26"/>
      <c r="AG34">
        <f t="shared" si="2"/>
        <v>147.32216815841585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1.4401131541725603</v>
      </c>
      <c r="F35">
        <f>GT_Spot!S35</f>
        <v>0</v>
      </c>
      <c r="G35">
        <f>PPCL_NG!S35</f>
        <v>39.39</v>
      </c>
      <c r="H35">
        <f>PPCL_Spot!S35</f>
        <v>0</v>
      </c>
      <c r="I35">
        <f>Bawana_NG!S35</f>
        <v>28.55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43.72</v>
      </c>
      <c r="Z35" s="75">
        <f>IEX!Q35</f>
        <v>0</v>
      </c>
      <c r="AA35" s="117">
        <f>STOA!K35</f>
        <v>36.92</v>
      </c>
      <c r="AB35" s="117">
        <f>-STOA!Q35</f>
        <v>0</v>
      </c>
      <c r="AC35">
        <f t="shared" si="0"/>
        <v>1.3201769957567187</v>
      </c>
      <c r="AD35">
        <f t="shared" si="1"/>
        <v>148.69993615841585</v>
      </c>
      <c r="AE35">
        <f>'IDT-1'!E35</f>
        <v>0</v>
      </c>
      <c r="AF35" s="26"/>
      <c r="AG35">
        <f t="shared" si="2"/>
        <v>148.69993615841585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1.4401131541725603</v>
      </c>
      <c r="F36">
        <f>GT_Spot!S36</f>
        <v>0</v>
      </c>
      <c r="G36">
        <f>PPCL_NG!S36</f>
        <v>39.39</v>
      </c>
      <c r="H36">
        <f>PPCL_Spot!S36</f>
        <v>0</v>
      </c>
      <c r="I36">
        <f>Bawana_NG!S36</f>
        <v>28.55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46.629999999999995</v>
      </c>
      <c r="AB36" s="117">
        <f>-STOA!Q36</f>
        <v>0</v>
      </c>
      <c r="AC36">
        <f t="shared" si="0"/>
        <v>1.0208889957567187</v>
      </c>
      <c r="AD36">
        <f t="shared" si="1"/>
        <v>114.98922415841584</v>
      </c>
      <c r="AE36">
        <f>'IDT-1'!E36</f>
        <v>0</v>
      </c>
      <c r="AF36" s="26"/>
      <c r="AG36">
        <f t="shared" si="2"/>
        <v>114.98922415841584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1.4401131541725603</v>
      </c>
      <c r="F37">
        <f>GT_Spot!S37</f>
        <v>0</v>
      </c>
      <c r="G37">
        <f>PPCL_NG!S37</f>
        <v>39.39</v>
      </c>
      <c r="H37">
        <f>PPCL_Spot!S37</f>
        <v>0</v>
      </c>
      <c r="I37">
        <f>Bawana_NG!S37</f>
        <v>28.55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34</v>
      </c>
      <c r="Z37" s="75">
        <f>IEX!Q37</f>
        <v>0</v>
      </c>
      <c r="AA37" s="117">
        <f>STOA!K37</f>
        <v>56.349999999999994</v>
      </c>
      <c r="AB37" s="117">
        <f>-STOA!Q37</f>
        <v>0</v>
      </c>
      <c r="AC37">
        <f t="shared" si="0"/>
        <v>1.4056249957567186</v>
      </c>
      <c r="AD37">
        <f t="shared" si="1"/>
        <v>158.32448815841585</v>
      </c>
      <c r="AE37">
        <f>'IDT-1'!E37</f>
        <v>0</v>
      </c>
      <c r="AF37" s="26"/>
      <c r="AG37">
        <f t="shared" si="2"/>
        <v>158.32448815841585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1.4401131541725603</v>
      </c>
      <c r="F38">
        <f>GT_Spot!S38</f>
        <v>0</v>
      </c>
      <c r="G38">
        <f>PPCL_NG!S38</f>
        <v>39.39</v>
      </c>
      <c r="H38">
        <f>PPCL_Spot!S38</f>
        <v>0</v>
      </c>
      <c r="I38">
        <f>Bawana_NG!S38</f>
        <v>28.55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43.72</v>
      </c>
      <c r="Z38" s="75">
        <f>IEX!Q38</f>
        <v>0</v>
      </c>
      <c r="AA38" s="117">
        <f>STOA!K38</f>
        <v>56.349999999999994</v>
      </c>
      <c r="AB38" s="117">
        <f>-STOA!Q38</f>
        <v>0</v>
      </c>
      <c r="AC38">
        <f t="shared" si="0"/>
        <v>1.4911609957567187</v>
      </c>
      <c r="AD38">
        <f t="shared" si="1"/>
        <v>167.95895215841583</v>
      </c>
      <c r="AE38">
        <f>'IDT-1'!E38</f>
        <v>0</v>
      </c>
      <c r="AF38" s="26"/>
      <c r="AG38">
        <f t="shared" si="2"/>
        <v>167.95895215841583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1.427977369165488</v>
      </c>
      <c r="F39">
        <f>GT_Spot!S39</f>
        <v>0</v>
      </c>
      <c r="G39">
        <f>PPCL_NG!S39</f>
        <v>39.39</v>
      </c>
      <c r="H39">
        <f>PPCL_Spot!S39</f>
        <v>0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48.57</v>
      </c>
      <c r="Z39" s="75">
        <f>IEX!Q39</f>
        <v>0</v>
      </c>
      <c r="AA39" s="117">
        <f>STOA!K39</f>
        <v>56.349999999999994</v>
      </c>
      <c r="AB39" s="117">
        <f>-STOA!Q39</f>
        <v>0</v>
      </c>
      <c r="AC39">
        <f t="shared" si="0"/>
        <v>1.5376942008486565</v>
      </c>
      <c r="AD39">
        <f t="shared" si="1"/>
        <v>173.20028316831684</v>
      </c>
      <c r="AE39">
        <f>'IDT-1'!E39</f>
        <v>0</v>
      </c>
      <c r="AF39" s="26"/>
      <c r="AG39">
        <f t="shared" si="2"/>
        <v>173.20028316831684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1.427977369165488</v>
      </c>
      <c r="F40">
        <f>GT_Spot!S40</f>
        <v>0</v>
      </c>
      <c r="G40">
        <f>PPCL_NG!S40</f>
        <v>39.39</v>
      </c>
      <c r="H40">
        <f>PPCL_Spot!S40</f>
        <v>0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14.57</v>
      </c>
      <c r="Z40" s="75">
        <f>IEX!Q40</f>
        <v>0</v>
      </c>
      <c r="AA40" s="117">
        <f>STOA!K40</f>
        <v>56.349999999999994</v>
      </c>
      <c r="AB40" s="117">
        <f>-STOA!Q40</f>
        <v>0</v>
      </c>
      <c r="AC40">
        <f t="shared" si="0"/>
        <v>1.2384942008486564</v>
      </c>
      <c r="AD40">
        <f t="shared" si="1"/>
        <v>139.49948316831683</v>
      </c>
      <c r="AE40">
        <f>'IDT-1'!E40</f>
        <v>0</v>
      </c>
      <c r="AF40" s="26"/>
      <c r="AG40">
        <f t="shared" si="2"/>
        <v>139.49948316831683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1.427977369165488</v>
      </c>
      <c r="F41">
        <f>GT_Spot!S41</f>
        <v>0</v>
      </c>
      <c r="G41">
        <f>PPCL_NG!S41</f>
        <v>39.39</v>
      </c>
      <c r="H41">
        <f>PPCL_Spot!S41</f>
        <v>0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72.86</v>
      </c>
      <c r="Z41" s="75">
        <f>IEX!Q41</f>
        <v>0</v>
      </c>
      <c r="AA41" s="117">
        <f>STOA!K41</f>
        <v>56.349999999999994</v>
      </c>
      <c r="AB41" s="117">
        <f>-STOA!Q41</f>
        <v>0</v>
      </c>
      <c r="AC41">
        <f t="shared" si="0"/>
        <v>1.7514462008486564</v>
      </c>
      <c r="AD41">
        <f t="shared" si="1"/>
        <v>197.27653116831684</v>
      </c>
      <c r="AE41">
        <f>'IDT-1'!E41</f>
        <v>0</v>
      </c>
      <c r="AF41" s="26"/>
      <c r="AG41">
        <f t="shared" si="2"/>
        <v>197.27653116831684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1.427977369165488</v>
      </c>
      <c r="F42">
        <f>GT_Spot!S42</f>
        <v>0</v>
      </c>
      <c r="G42">
        <f>PPCL_NG!S42</f>
        <v>39.39</v>
      </c>
      <c r="H42">
        <f>PPCL_Spot!S42</f>
        <v>0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77.72</v>
      </c>
      <c r="Z42" s="75">
        <f>IEX!Q42</f>
        <v>0</v>
      </c>
      <c r="AA42" s="117">
        <f>STOA!K42</f>
        <v>56.349999999999994</v>
      </c>
      <c r="AB42" s="117">
        <f>-STOA!Q42</f>
        <v>0</v>
      </c>
      <c r="AC42">
        <f t="shared" si="0"/>
        <v>1.7942142008486566</v>
      </c>
      <c r="AD42">
        <f t="shared" si="1"/>
        <v>202.09376316831685</v>
      </c>
      <c r="AE42">
        <f>'IDT-1'!E42</f>
        <v>0</v>
      </c>
      <c r="AF42" s="26"/>
      <c r="AG42">
        <f t="shared" si="2"/>
        <v>202.09376316831685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1.3875727590221185</v>
      </c>
      <c r="F43">
        <f>GT_Spot!S43</f>
        <v>0</v>
      </c>
      <c r="G43">
        <f>PPCL_NG!S43</f>
        <v>39.39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92.29</v>
      </c>
      <c r="Z43" s="75">
        <f>IEX!Q43</f>
        <v>0</v>
      </c>
      <c r="AA43" s="117">
        <f>STOA!K43</f>
        <v>56.349999999999994</v>
      </c>
      <c r="AB43" s="117">
        <f>-STOA!Q43</f>
        <v>0</v>
      </c>
      <c r="AC43">
        <f t="shared" si="0"/>
        <v>1.9220746402793949</v>
      </c>
      <c r="AD43">
        <f t="shared" si="1"/>
        <v>216.49549811874274</v>
      </c>
      <c r="AE43">
        <f>'IDT-1'!E43</f>
        <v>0</v>
      </c>
      <c r="AF43" s="26"/>
      <c r="AG43">
        <f t="shared" si="2"/>
        <v>216.49549811874274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1.3875727590221185</v>
      </c>
      <c r="F44">
        <f>GT_Spot!S44</f>
        <v>0</v>
      </c>
      <c r="G44">
        <f>PPCL_NG!S44</f>
        <v>39.39</v>
      </c>
      <c r="H44">
        <f>PPCL_Spot!S44</f>
        <v>6.06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29.15</v>
      </c>
      <c r="Z44" s="75">
        <f>IEX!Q44</f>
        <v>0</v>
      </c>
      <c r="AA44" s="117">
        <f>STOA!K44</f>
        <v>66.06</v>
      </c>
      <c r="AB44" s="117">
        <f>-STOA!Q44</f>
        <v>0</v>
      </c>
      <c r="AC44">
        <f t="shared" si="0"/>
        <v>1.5052186402793948</v>
      </c>
      <c r="AD44">
        <f t="shared" si="1"/>
        <v>169.54235411874274</v>
      </c>
      <c r="AE44">
        <f>'IDT-1'!E44</f>
        <v>0</v>
      </c>
      <c r="AF44" s="26"/>
      <c r="AG44">
        <f t="shared" si="2"/>
        <v>169.54235411874274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1.3875727590221185</v>
      </c>
      <c r="F45">
        <f>GT_Spot!S45</f>
        <v>0</v>
      </c>
      <c r="G45">
        <f>PPCL_NG!S45</f>
        <v>39.39</v>
      </c>
      <c r="H45">
        <f>PPCL_Spot!S45</f>
        <v>6.06</v>
      </c>
      <c r="I45">
        <f>Bawana_NG!S45</f>
        <v>28.999999999999996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194.3</v>
      </c>
      <c r="AB45" s="117">
        <f>-STOA!Q45</f>
        <v>0</v>
      </c>
      <c r="AC45">
        <f t="shared" si="0"/>
        <v>2.3772106402793951</v>
      </c>
      <c r="AD45">
        <f t="shared" si="1"/>
        <v>267.76036211874276</v>
      </c>
      <c r="AE45">
        <f>'IDT-1'!E45</f>
        <v>0</v>
      </c>
      <c r="AF45" s="26"/>
      <c r="AG45">
        <f t="shared" si="2"/>
        <v>267.76036211874276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2.1943668993020937</v>
      </c>
      <c r="F46">
        <f>GT_Spot!S46</f>
        <v>0</v>
      </c>
      <c r="G46">
        <f>PPCL_NG!S46</f>
        <v>39.39</v>
      </c>
      <c r="H46">
        <f>PPCL_Spot!S46</f>
        <v>6.06</v>
      </c>
      <c r="I46">
        <f>Bawana_NG!S46</f>
        <v>28.999999999999996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194.3</v>
      </c>
      <c r="AB46" s="117">
        <f>-STOA!Q46</f>
        <v>0</v>
      </c>
      <c r="AC46">
        <f t="shared" si="0"/>
        <v>2.3843104287138588</v>
      </c>
      <c r="AD46">
        <f t="shared" si="1"/>
        <v>268.56005647058828</v>
      </c>
      <c r="AE46">
        <f>'IDT-1'!E46</f>
        <v>0</v>
      </c>
      <c r="AF46" s="26"/>
      <c r="AG46">
        <f t="shared" si="2"/>
        <v>268.56005647058828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0.97588581024349286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28.999999999999996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194.3</v>
      </c>
      <c r="AB47" s="117">
        <f>-STOA!Q47</f>
        <v>0</v>
      </c>
      <c r="AC47">
        <f t="shared" si="0"/>
        <v>2.3202597951301427</v>
      </c>
      <c r="AD47">
        <f t="shared" si="1"/>
        <v>261.34562601511334</v>
      </c>
      <c r="AE47">
        <f>'IDT-1'!E47</f>
        <v>0</v>
      </c>
      <c r="AF47" s="26"/>
      <c r="AG47">
        <f t="shared" si="2"/>
        <v>261.34562601511334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0.97588581024349286</v>
      </c>
      <c r="F48">
        <f>GT_Spot!S48</f>
        <v>0</v>
      </c>
      <c r="G48">
        <f>PPCL_NG!S48</f>
        <v>39.39</v>
      </c>
      <c r="H48">
        <f>PPCL_Spot!S48</f>
        <v>0</v>
      </c>
      <c r="I48">
        <f>Bawana_NG!S48</f>
        <v>28.999999999999996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194.3</v>
      </c>
      <c r="AB48" s="117">
        <f>-STOA!Q48</f>
        <v>0</v>
      </c>
      <c r="AC48">
        <f t="shared" si="0"/>
        <v>2.3202597951301427</v>
      </c>
      <c r="AD48">
        <f t="shared" si="1"/>
        <v>261.34562601511334</v>
      </c>
      <c r="AE48">
        <f>'IDT-1'!E48</f>
        <v>0</v>
      </c>
      <c r="AF48" s="26"/>
      <c r="AG48">
        <f t="shared" si="2"/>
        <v>261.34562601511334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0.97588581024349286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28.089999999999996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194.3</v>
      </c>
      <c r="AB49" s="117">
        <f>-STOA!Q49</f>
        <v>0</v>
      </c>
      <c r="AC49">
        <f t="shared" si="0"/>
        <v>2.8449394464618623</v>
      </c>
      <c r="AD49">
        <f t="shared" si="1"/>
        <v>199.91094636378165</v>
      </c>
      <c r="AE49">
        <f>'IDT-1'!E49</f>
        <v>0</v>
      </c>
      <c r="AF49" s="26"/>
      <c r="AG49">
        <f t="shared" si="2"/>
        <v>199.91094636378165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-60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0.97588581024349286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28.089999999999996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194.3</v>
      </c>
      <c r="AB50" s="117">
        <f>-STOA!Q50</f>
        <v>0</v>
      </c>
      <c r="AC50">
        <f t="shared" si="0"/>
        <v>2.3122517951301429</v>
      </c>
      <c r="AD50">
        <f t="shared" si="1"/>
        <v>260.44363401511339</v>
      </c>
      <c r="AE50">
        <f>'IDT-1'!E50</f>
        <v>0</v>
      </c>
      <c r="AF50" s="26"/>
      <c r="AG50">
        <f t="shared" si="2"/>
        <v>260.44363401511339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0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27.19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194.3</v>
      </c>
      <c r="AB51" s="117">
        <f>-STOA!Q51</f>
        <v>0</v>
      </c>
      <c r="AC51">
        <f t="shared" si="0"/>
        <v>2.295744</v>
      </c>
      <c r="AD51">
        <f t="shared" si="1"/>
        <v>258.58425599999998</v>
      </c>
      <c r="AE51">
        <f>'IDT-1'!E51</f>
        <v>0</v>
      </c>
      <c r="AF51" s="26"/>
      <c r="AG51">
        <f t="shared" si="2"/>
        <v>258.58425599999998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1.0008305968707747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27.19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194.3</v>
      </c>
      <c r="AB52" s="117">
        <f>-STOA!Q52</f>
        <v>0</v>
      </c>
      <c r="AC52">
        <f t="shared" si="0"/>
        <v>2.3045513092524632</v>
      </c>
      <c r="AD52">
        <f t="shared" si="1"/>
        <v>259.57627928761832</v>
      </c>
      <c r="AE52">
        <f>'IDT-1'!E52</f>
        <v>0</v>
      </c>
      <c r="AF52" s="26"/>
      <c r="AG52">
        <f t="shared" si="2"/>
        <v>259.57627928761832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1.0008305968707747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27.19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194.3</v>
      </c>
      <c r="AB53" s="117">
        <f>-STOA!Q53</f>
        <v>0</v>
      </c>
      <c r="AC53">
        <f t="shared" si="0"/>
        <v>2.3045513092524632</v>
      </c>
      <c r="AD53">
        <f t="shared" si="1"/>
        <v>259.57627928761832</v>
      </c>
      <c r="AE53">
        <f>'IDT-1'!E53</f>
        <v>0</v>
      </c>
      <c r="AF53" s="26"/>
      <c r="AG53">
        <f t="shared" si="2"/>
        <v>259.57627928761832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0.1776794304406388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27.19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194.3</v>
      </c>
      <c r="AB54" s="117">
        <f>-STOA!Q54</f>
        <v>0</v>
      </c>
      <c r="AC54">
        <f t="shared" si="0"/>
        <v>2.8299952303195974</v>
      </c>
      <c r="AD54">
        <f t="shared" si="1"/>
        <v>198.22768420012105</v>
      </c>
      <c r="AE54">
        <f>'IDT-1'!E54</f>
        <v>0</v>
      </c>
      <c r="AF54" s="26"/>
      <c r="AG54">
        <f t="shared" si="2"/>
        <v>198.22768420012105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-60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1.670334412081985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194.3</v>
      </c>
      <c r="AB55" s="117">
        <f>-STOA!Q55</f>
        <v>0</v>
      </c>
      <c r="AC55">
        <f t="shared" si="0"/>
        <v>2.3263709428263217</v>
      </c>
      <c r="AD55">
        <f t="shared" si="1"/>
        <v>262.0339634692557</v>
      </c>
      <c r="AE55">
        <f>'IDT-1'!E55</f>
        <v>0</v>
      </c>
      <c r="AF55" s="26"/>
      <c r="AG55">
        <f t="shared" si="2"/>
        <v>262.0339634692557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1.670334412081985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194.3</v>
      </c>
      <c r="AB56" s="117">
        <f>-STOA!Q56</f>
        <v>0</v>
      </c>
      <c r="AC56">
        <f t="shared" si="0"/>
        <v>2.3263709428263217</v>
      </c>
      <c r="AD56">
        <f t="shared" si="1"/>
        <v>262.0339634692557</v>
      </c>
      <c r="AE56">
        <f>'IDT-1'!E56</f>
        <v>0</v>
      </c>
      <c r="AF56" s="26"/>
      <c r="AG56">
        <f t="shared" si="2"/>
        <v>262.0339634692557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1.670334412081985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27.19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194.3</v>
      </c>
      <c r="AB57" s="117">
        <f>-STOA!Q57</f>
        <v>0</v>
      </c>
      <c r="AC57">
        <f t="shared" si="0"/>
        <v>2.310442942826322</v>
      </c>
      <c r="AD57">
        <f t="shared" si="1"/>
        <v>260.23989146925567</v>
      </c>
      <c r="AE57">
        <f>'IDT-1'!E57</f>
        <v>0</v>
      </c>
      <c r="AF57" s="26"/>
      <c r="AG57">
        <f t="shared" si="2"/>
        <v>260.23989146925567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1.670334412081985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27.19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194.3</v>
      </c>
      <c r="AB58" s="117">
        <f>-STOA!Q58</f>
        <v>0</v>
      </c>
      <c r="AC58">
        <f t="shared" si="0"/>
        <v>2.310442942826322</v>
      </c>
      <c r="AD58">
        <f t="shared" si="1"/>
        <v>260.23989146925567</v>
      </c>
      <c r="AE58">
        <f>'IDT-1'!E58</f>
        <v>0</v>
      </c>
      <c r="AF58" s="26"/>
      <c r="AG58">
        <f t="shared" si="2"/>
        <v>260.23989146925567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1.670334412081985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27.19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194.3</v>
      </c>
      <c r="AB59" s="117">
        <f>-STOA!Q59</f>
        <v>0</v>
      </c>
      <c r="AC59">
        <f t="shared" si="0"/>
        <v>2.8431305941580414</v>
      </c>
      <c r="AD59">
        <f t="shared" si="1"/>
        <v>199.70720381792395</v>
      </c>
      <c r="AE59">
        <f>'IDT-1'!E59</f>
        <v>0</v>
      </c>
      <c r="AF59" s="26"/>
      <c r="AG59">
        <f t="shared" si="2"/>
        <v>199.70720381792395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-60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1.670334412081985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27.19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194.3</v>
      </c>
      <c r="AB60" s="117">
        <f>-STOA!Q60</f>
        <v>0</v>
      </c>
      <c r="AC60">
        <f t="shared" si="0"/>
        <v>2.310442942826322</v>
      </c>
      <c r="AD60">
        <f t="shared" si="1"/>
        <v>260.23989146925567</v>
      </c>
      <c r="AE60">
        <f>'IDT-1'!E60</f>
        <v>0</v>
      </c>
      <c r="AF60" s="26"/>
      <c r="AG60">
        <f t="shared" si="2"/>
        <v>260.23989146925567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1.670334412081985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27.19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194.3</v>
      </c>
      <c r="AB61" s="117">
        <f>-STOA!Q61</f>
        <v>0</v>
      </c>
      <c r="AC61">
        <f t="shared" si="0"/>
        <v>2.310442942826322</v>
      </c>
      <c r="AD61">
        <f t="shared" si="1"/>
        <v>260.23989146925567</v>
      </c>
      <c r="AE61">
        <f>'IDT-1'!E61</f>
        <v>0</v>
      </c>
      <c r="AF61" s="26"/>
      <c r="AG61">
        <f t="shared" si="2"/>
        <v>260.23989146925567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1.6202153954802259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27.19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194.3</v>
      </c>
      <c r="AB62" s="117">
        <f>-STOA!Q62</f>
        <v>0</v>
      </c>
      <c r="AC62">
        <f t="shared" si="0"/>
        <v>2.3100018954802266</v>
      </c>
      <c r="AD62">
        <f t="shared" si="1"/>
        <v>260.19021350000003</v>
      </c>
      <c r="AE62">
        <f>'IDT-1'!E62</f>
        <v>0</v>
      </c>
      <c r="AF62" s="26"/>
      <c r="AG62">
        <f t="shared" si="2"/>
        <v>260.19021350000003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1.6202153954802259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27.19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194.3</v>
      </c>
      <c r="AB63" s="117">
        <f>-STOA!Q63</f>
        <v>0</v>
      </c>
      <c r="AC63">
        <f t="shared" si="0"/>
        <v>2.3100018954802266</v>
      </c>
      <c r="AD63">
        <f t="shared" si="1"/>
        <v>260.19021350000003</v>
      </c>
      <c r="AE63">
        <f>'IDT-1'!E63</f>
        <v>0</v>
      </c>
      <c r="AF63" s="26"/>
      <c r="AG63">
        <f t="shared" si="2"/>
        <v>260.19021350000003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1.6202153954802259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27.19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194.3</v>
      </c>
      <c r="AB64" s="117">
        <f>-STOA!Q64</f>
        <v>0</v>
      </c>
      <c r="AC64">
        <f t="shared" si="0"/>
        <v>2.842689546811946</v>
      </c>
      <c r="AD64">
        <f t="shared" si="1"/>
        <v>199.65752584866831</v>
      </c>
      <c r="AE64">
        <f>'IDT-1'!E64</f>
        <v>0</v>
      </c>
      <c r="AF64" s="26"/>
      <c r="AG64">
        <f t="shared" si="2"/>
        <v>199.65752584866831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-60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1.6202153954802259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27.19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194.3</v>
      </c>
      <c r="AB65" s="117">
        <f>-STOA!Q65</f>
        <v>0</v>
      </c>
      <c r="AC65">
        <f t="shared" si="0"/>
        <v>2.3100018954802266</v>
      </c>
      <c r="AD65">
        <f t="shared" si="1"/>
        <v>260.19021350000003</v>
      </c>
      <c r="AE65">
        <f>'IDT-1'!E65</f>
        <v>0</v>
      </c>
      <c r="AF65" s="26"/>
      <c r="AG65">
        <f t="shared" si="2"/>
        <v>260.19021350000003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1.6202153954802259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27.19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179.73000000000002</v>
      </c>
      <c r="AB66" s="117">
        <f>-STOA!Q66</f>
        <v>0</v>
      </c>
      <c r="AC66">
        <f t="shared" si="0"/>
        <v>2.1817858954802265</v>
      </c>
      <c r="AD66">
        <f t="shared" si="1"/>
        <v>245.74842950000001</v>
      </c>
      <c r="AE66">
        <f>'IDT-1'!E66</f>
        <v>0</v>
      </c>
      <c r="AF66" s="26"/>
      <c r="AG66">
        <f t="shared" si="2"/>
        <v>245.74842950000001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1.6202153954802259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27.19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179.73000000000002</v>
      </c>
      <c r="AB67" s="117">
        <f>-STOA!Q67</f>
        <v>0</v>
      </c>
      <c r="AC67">
        <f t="shared" si="0"/>
        <v>2.1817858954802265</v>
      </c>
      <c r="AD67">
        <f t="shared" si="1"/>
        <v>245.74842950000001</v>
      </c>
      <c r="AE67">
        <f>'IDT-1'!E67</f>
        <v>0</v>
      </c>
      <c r="AF67" s="26"/>
      <c r="AG67">
        <f t="shared" si="2"/>
        <v>245.74842950000001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2.8030720338983053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27.19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179.73000000000002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2.1921950338983054</v>
      </c>
      <c r="AD68">
        <f t="shared" ref="AD68:AD98" si="4">SUM(B68:AB68,AI68:AR68)-AC68</f>
        <v>246.92087700000002</v>
      </c>
      <c r="AE68">
        <f>'IDT-1'!E68</f>
        <v>0</v>
      </c>
      <c r="AF68" s="26"/>
      <c r="AG68">
        <f t="shared" ref="AG68:AG98" si="5">SUM(AD68:AF68)</f>
        <v>246.92087700000002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2.8030720338983053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27.19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179.73000000000002</v>
      </c>
      <c r="AB69" s="117">
        <f>-STOA!Q69</f>
        <v>0</v>
      </c>
      <c r="AC69">
        <f t="shared" si="3"/>
        <v>2.5917107723970947</v>
      </c>
      <c r="AD69">
        <f t="shared" si="4"/>
        <v>201.52136126150123</v>
      </c>
      <c r="AE69">
        <f>'IDT-1'!E69</f>
        <v>0</v>
      </c>
      <c r="AF69" s="26"/>
      <c r="AG69">
        <f t="shared" si="5"/>
        <v>201.52136126150123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-45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2.8030720338983053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27.19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165.15</v>
      </c>
      <c r="AB70" s="117">
        <f>-STOA!Q70</f>
        <v>0</v>
      </c>
      <c r="AC70">
        <f t="shared" si="3"/>
        <v>2.063891033898305</v>
      </c>
      <c r="AD70">
        <f t="shared" si="4"/>
        <v>232.46918099999999</v>
      </c>
      <c r="AE70">
        <f>'IDT-1'!E70</f>
        <v>0</v>
      </c>
      <c r="AF70" s="26"/>
      <c r="AG70">
        <f t="shared" si="5"/>
        <v>232.46918099999999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2.8030720338983053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27.638867259538543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165.15</v>
      </c>
      <c r="AB71" s="117">
        <f>-STOA!Q71</f>
        <v>0</v>
      </c>
      <c r="AC71">
        <f t="shared" si="3"/>
        <v>2.0678410657822446</v>
      </c>
      <c r="AD71">
        <f t="shared" si="4"/>
        <v>232.91409822765462</v>
      </c>
      <c r="AE71">
        <f>'IDT-1'!E71</f>
        <v>0</v>
      </c>
      <c r="AF71" s="26"/>
      <c r="AG71">
        <f t="shared" si="5"/>
        <v>232.91409822765462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1.6202153954802259</v>
      </c>
      <c r="F72">
        <f>GT_Spot!S72</f>
        <v>0</v>
      </c>
      <c r="G72">
        <f>PPCL_NG!S72</f>
        <v>39.390000000000008</v>
      </c>
      <c r="H72">
        <f>PPCL_Spot!S72</f>
        <v>0</v>
      </c>
      <c r="I72">
        <f>Bawana_NG!S72</f>
        <v>27.638867259538543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9.7200000000000006</v>
      </c>
      <c r="Z72" s="75">
        <f>IEX!Q72</f>
        <v>0</v>
      </c>
      <c r="AA72" s="117">
        <f>STOA!K72</f>
        <v>145.72</v>
      </c>
      <c r="AB72" s="117">
        <f>-STOA!Q72</f>
        <v>0</v>
      </c>
      <c r="AC72">
        <f t="shared" si="3"/>
        <v>1.9719839273641655</v>
      </c>
      <c r="AD72">
        <f t="shared" si="4"/>
        <v>222.11709872765462</v>
      </c>
      <c r="AE72">
        <f>'IDT-1'!E72</f>
        <v>0</v>
      </c>
      <c r="AF72" s="26"/>
      <c r="AG72">
        <f t="shared" si="5"/>
        <v>222.11709872765462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1.6202153954802259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27.638867259538543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111.73</v>
      </c>
      <c r="Z73" s="75">
        <f>IEX!Q73</f>
        <v>0</v>
      </c>
      <c r="AA73" s="117">
        <f>STOA!K73</f>
        <v>22.34</v>
      </c>
      <c r="AB73" s="117">
        <f>-STOA!Q73</f>
        <v>0</v>
      </c>
      <c r="AC73">
        <f t="shared" si="3"/>
        <v>1.7839279273641651</v>
      </c>
      <c r="AD73">
        <f t="shared" si="4"/>
        <v>200.93515472765458</v>
      </c>
      <c r="AE73">
        <f>'IDT-1'!E73</f>
        <v>0</v>
      </c>
      <c r="AF73" s="26"/>
      <c r="AG73">
        <f t="shared" si="5"/>
        <v>200.93515472765458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1.6202153954802259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27.638867259538543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77.72</v>
      </c>
      <c r="Z74" s="75">
        <f>IEX!Q74</f>
        <v>0</v>
      </c>
      <c r="AA74" s="117">
        <f>STOA!K74</f>
        <v>17.490000000000002</v>
      </c>
      <c r="AB74" s="117">
        <f>-STOA!Q74</f>
        <v>0</v>
      </c>
      <c r="AC74">
        <f t="shared" si="3"/>
        <v>1.4419599273641652</v>
      </c>
      <c r="AD74">
        <f t="shared" si="4"/>
        <v>162.4171227276546</v>
      </c>
      <c r="AE74">
        <f>'IDT-1'!E74</f>
        <v>0</v>
      </c>
      <c r="AF74" s="26"/>
      <c r="AG74">
        <f t="shared" si="5"/>
        <v>162.4171227276546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1.6288488700564971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27.638867259538543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106.86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1.6693399019404367</v>
      </c>
      <c r="AD75">
        <f t="shared" si="4"/>
        <v>188.0283762276546</v>
      </c>
      <c r="AE75">
        <f>'IDT-1'!E75</f>
        <v>0</v>
      </c>
      <c r="AF75" s="26"/>
      <c r="AG75">
        <f t="shared" si="5"/>
        <v>188.0283762276546</v>
      </c>
      <c r="AI75" s="75">
        <f>PXIL!K75</f>
        <v>0</v>
      </c>
      <c r="AJ75" s="75">
        <f>PXIL!Q75</f>
        <v>0</v>
      </c>
      <c r="AK75" s="75">
        <f>RTM_IEX!K75</f>
        <v>6.41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1.6288488700564971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27.638867259538543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99.79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1.5995559019404366</v>
      </c>
      <c r="AD76">
        <f t="shared" si="4"/>
        <v>180.16816022765462</v>
      </c>
      <c r="AE76">
        <f>'IDT-1'!E76</f>
        <v>0</v>
      </c>
      <c r="AF76" s="26"/>
      <c r="AG76">
        <f t="shared" si="5"/>
        <v>180.16816022765462</v>
      </c>
      <c r="AI76" s="75">
        <f>PXIL!K76</f>
        <v>0</v>
      </c>
      <c r="AJ76" s="75">
        <f>PXIL!Q76</f>
        <v>0</v>
      </c>
      <c r="AK76" s="75">
        <f>RTM_IEX!K76</f>
        <v>5.55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1.6288488700564971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27.638867259538543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83.55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1.4446759019404365</v>
      </c>
      <c r="AD77">
        <f t="shared" si="4"/>
        <v>162.72304022765462</v>
      </c>
      <c r="AE77">
        <f>'IDT-1'!E77</f>
        <v>0</v>
      </c>
      <c r="AF77" s="26"/>
      <c r="AG77">
        <f t="shared" si="5"/>
        <v>162.72304022765462</v>
      </c>
      <c r="AI77" s="75">
        <f>PXIL!K77</f>
        <v>0</v>
      </c>
      <c r="AJ77" s="75">
        <f>PXIL!Q77</f>
        <v>0</v>
      </c>
      <c r="AK77" s="75">
        <f>RTM_IEX!K77</f>
        <v>4.1900000000000004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1.6288488700564971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27.638867259538543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48.13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1.1251479019404362</v>
      </c>
      <c r="AD78">
        <f t="shared" si="4"/>
        <v>126.73256822765458</v>
      </c>
      <c r="AE78">
        <f>'IDT-1'!E78</f>
        <v>0</v>
      </c>
      <c r="AF78" s="26"/>
      <c r="AG78">
        <f t="shared" si="5"/>
        <v>126.73256822765458</v>
      </c>
      <c r="AI78" s="75">
        <f>PXIL!K78</f>
        <v>0</v>
      </c>
      <c r="AJ78" s="75">
        <f>PXIL!Q78</f>
        <v>0</v>
      </c>
      <c r="AK78" s="75">
        <f>RTM_IEX!K78</f>
        <v>3.3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1.6288488700564971</v>
      </c>
      <c r="F79">
        <f>GT_Spot!S79</f>
        <v>0</v>
      </c>
      <c r="G79">
        <f>PPCL_NG!S79</f>
        <v>39.39</v>
      </c>
      <c r="H79">
        <f>PPCL_Spot!S79</f>
        <v>4.2966196124136664E-3</v>
      </c>
      <c r="I79">
        <f>Bawana_NG!S79</f>
        <v>27.638867259538543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78.63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1.4000977121930258</v>
      </c>
      <c r="AD79">
        <f t="shared" si="4"/>
        <v>157.70191503701443</v>
      </c>
      <c r="AE79">
        <f>'IDT-1'!E79</f>
        <v>0</v>
      </c>
      <c r="AF79" s="26"/>
      <c r="AG79">
        <f t="shared" si="5"/>
        <v>157.70191503701443</v>
      </c>
      <c r="AI79" s="75">
        <f>PXIL!K79</f>
        <v>0</v>
      </c>
      <c r="AJ79" s="75">
        <f>PXIL!Q79</f>
        <v>0</v>
      </c>
      <c r="AK79" s="75">
        <f>RTM_IEX!K79</f>
        <v>4.04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1.6288488700564971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27.638867259538543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78.73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1.3997079019404366</v>
      </c>
      <c r="AD80">
        <f t="shared" si="4"/>
        <v>157.65800822765462</v>
      </c>
      <c r="AE80">
        <f>'IDT-1'!E80</f>
        <v>0</v>
      </c>
      <c r="AF80" s="26"/>
      <c r="AG80">
        <f t="shared" si="5"/>
        <v>157.65800822765462</v>
      </c>
      <c r="AI80" s="75">
        <f>PXIL!K80</f>
        <v>0</v>
      </c>
      <c r="AJ80" s="75">
        <f>PXIL!Q80</f>
        <v>0</v>
      </c>
      <c r="AK80" s="75">
        <f>RTM_IEX!K80</f>
        <v>3.9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1.6288488700564971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27.638867259538543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85.81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1.4686999019404363</v>
      </c>
      <c r="AD81">
        <f t="shared" si="4"/>
        <v>165.42901622765461</v>
      </c>
      <c r="AE81">
        <f>'IDT-1'!E81</f>
        <v>0</v>
      </c>
      <c r="AF81" s="26"/>
      <c r="AG81">
        <f t="shared" si="5"/>
        <v>165.42901622765461</v>
      </c>
      <c r="AI81" s="75">
        <f>PXIL!K81</f>
        <v>0</v>
      </c>
      <c r="AJ81" s="75">
        <f>PXIL!Q81</f>
        <v>0</v>
      </c>
      <c r="AK81" s="75">
        <f>RTM_IEX!K81</f>
        <v>4.66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1.6288488700564971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27.638867259538543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48.57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1.1284919019404362</v>
      </c>
      <c r="AD82">
        <f t="shared" si="4"/>
        <v>127.10922422765458</v>
      </c>
      <c r="AE82">
        <f>'IDT-1'!E82</f>
        <v>0</v>
      </c>
      <c r="AF82" s="26"/>
      <c r="AG82">
        <f t="shared" si="5"/>
        <v>127.10922422765458</v>
      </c>
      <c r="AI82" s="75">
        <f>PXIL!K82</f>
        <v>0</v>
      </c>
      <c r="AJ82" s="75">
        <f>PXIL!Q82</f>
        <v>0</v>
      </c>
      <c r="AK82" s="75">
        <f>RTM_IEX!K82</f>
        <v>3.24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1.6288488700564971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28.089999999999996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76.739999999999995</v>
      </c>
      <c r="Z83" s="75">
        <f>IEX!Q83</f>
        <v>0</v>
      </c>
      <c r="AA83" s="117">
        <f>STOA!K83</f>
        <v>7.77</v>
      </c>
      <c r="AB83" s="117">
        <f>-STOA!Q83</f>
        <v>0</v>
      </c>
      <c r="AC83">
        <f t="shared" si="3"/>
        <v>1.3910938700564972</v>
      </c>
      <c r="AD83">
        <f t="shared" si="4"/>
        <v>156.68775500000001</v>
      </c>
      <c r="AE83">
        <f>'IDT-1'!E83</f>
        <v>0</v>
      </c>
      <c r="AF83" s="26"/>
      <c r="AG83">
        <f t="shared" si="5"/>
        <v>156.68775500000001</v>
      </c>
      <c r="AI83" s="75">
        <f>PXIL!K83</f>
        <v>0</v>
      </c>
      <c r="AJ83" s="75">
        <f>PXIL!Q83</f>
        <v>0</v>
      </c>
      <c r="AK83" s="75">
        <f>RTM_IEX!K83</f>
        <v>4.46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1.6481315933135827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28.089999999999996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77.72</v>
      </c>
      <c r="Z84" s="75">
        <f>IEX!Q84</f>
        <v>0</v>
      </c>
      <c r="AA84" s="117">
        <f>STOA!K84</f>
        <v>7.77</v>
      </c>
      <c r="AB84" s="117">
        <f>-STOA!Q84</f>
        <v>0</v>
      </c>
      <c r="AC84">
        <f t="shared" si="3"/>
        <v>1.4000635580211596</v>
      </c>
      <c r="AD84">
        <f t="shared" si="4"/>
        <v>157.69806803529241</v>
      </c>
      <c r="AE84">
        <f>'IDT-1'!E84</f>
        <v>0</v>
      </c>
      <c r="AF84" s="26"/>
      <c r="AG84">
        <f t="shared" si="5"/>
        <v>157.69806803529241</v>
      </c>
      <c r="AI84" s="75">
        <f>PXIL!K84</f>
        <v>0</v>
      </c>
      <c r="AJ84" s="75">
        <f>PXIL!Q84</f>
        <v>0</v>
      </c>
      <c r="AK84" s="75">
        <f>RTM_IEX!K84</f>
        <v>4.4800000000000004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1.6481315933135827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28.089999999999996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77.72</v>
      </c>
      <c r="Z85" s="75">
        <f>IEX!Q85</f>
        <v>0</v>
      </c>
      <c r="AA85" s="117">
        <f>STOA!K85</f>
        <v>7.77</v>
      </c>
      <c r="AB85" s="117">
        <f>-STOA!Q85</f>
        <v>0</v>
      </c>
      <c r="AC85">
        <f t="shared" si="3"/>
        <v>1.4065755580211596</v>
      </c>
      <c r="AD85">
        <f t="shared" si="4"/>
        <v>158.43155603529243</v>
      </c>
      <c r="AE85">
        <f>'IDT-1'!E85</f>
        <v>0</v>
      </c>
      <c r="AF85" s="26"/>
      <c r="AG85">
        <f t="shared" si="5"/>
        <v>158.43155603529243</v>
      </c>
      <c r="AI85" s="75">
        <f>PXIL!K85</f>
        <v>0</v>
      </c>
      <c r="AJ85" s="75">
        <f>PXIL!Q85</f>
        <v>0</v>
      </c>
      <c r="AK85" s="75">
        <f>RTM_IEX!K85</f>
        <v>5.22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1.6481315933135827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28.089999999999996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48.57</v>
      </c>
      <c r="Z86" s="75">
        <f>IEX!Q86</f>
        <v>0</v>
      </c>
      <c r="AA86" s="117">
        <f>STOA!K86</f>
        <v>7.77</v>
      </c>
      <c r="AB86" s="117">
        <f>-STOA!Q86</f>
        <v>0</v>
      </c>
      <c r="AC86">
        <f t="shared" si="3"/>
        <v>1.1041195580211596</v>
      </c>
      <c r="AD86">
        <f t="shared" si="4"/>
        <v>124.36401203529242</v>
      </c>
      <c r="AE86">
        <f>'IDT-1'!E86</f>
        <v>0</v>
      </c>
      <c r="AF86" s="26"/>
      <c r="AG86">
        <f t="shared" si="5"/>
        <v>124.36401203529242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1.6481315933135827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28.089999999999996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68</v>
      </c>
      <c r="Z87" s="75">
        <f>IEX!Q87</f>
        <v>0</v>
      </c>
      <c r="AA87" s="117">
        <f>STOA!K87</f>
        <v>7.77</v>
      </c>
      <c r="AB87" s="117">
        <f>-STOA!Q87</f>
        <v>0</v>
      </c>
      <c r="AC87">
        <f t="shared" si="3"/>
        <v>1.3213035580211596</v>
      </c>
      <c r="AD87">
        <f t="shared" si="4"/>
        <v>148.82682803529244</v>
      </c>
      <c r="AE87">
        <f>'IDT-1'!E87</f>
        <v>0</v>
      </c>
      <c r="AF87" s="26"/>
      <c r="AG87">
        <f t="shared" si="5"/>
        <v>148.82682803529244</v>
      </c>
      <c r="AI87" s="75">
        <f>PXIL!K87</f>
        <v>0</v>
      </c>
      <c r="AJ87" s="75">
        <f>PXIL!Q87</f>
        <v>0</v>
      </c>
      <c r="AK87" s="75">
        <f>RTM_IEX!K87</f>
        <v>5.25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1.6481315933135827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28.089999999999996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68</v>
      </c>
      <c r="Z88" s="75">
        <f>IEX!Q88</f>
        <v>0</v>
      </c>
      <c r="AA88" s="117">
        <f>STOA!K88</f>
        <v>7.77</v>
      </c>
      <c r="AB88" s="117">
        <f>-STOA!Q88</f>
        <v>0</v>
      </c>
      <c r="AC88">
        <f t="shared" si="3"/>
        <v>1.3186635580211596</v>
      </c>
      <c r="AD88">
        <f t="shared" si="4"/>
        <v>148.52946803529241</v>
      </c>
      <c r="AE88">
        <f>'IDT-1'!E88</f>
        <v>0</v>
      </c>
      <c r="AF88" s="26"/>
      <c r="AG88">
        <f t="shared" si="5"/>
        <v>148.52946803529241</v>
      </c>
      <c r="AI88" s="75">
        <f>PXIL!K88</f>
        <v>0</v>
      </c>
      <c r="AJ88" s="75">
        <f>PXIL!Q88</f>
        <v>0</v>
      </c>
      <c r="AK88" s="75">
        <f>RTM_IEX!K88</f>
        <v>4.95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1.6481315933135827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28.089999999999996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66.64</v>
      </c>
      <c r="Z89" s="75">
        <f>IEX!Q89</f>
        <v>0</v>
      </c>
      <c r="AA89" s="117">
        <f>STOA!K89</f>
        <v>7.77</v>
      </c>
      <c r="AB89" s="117">
        <f>-STOA!Q89</f>
        <v>0</v>
      </c>
      <c r="AC89">
        <f t="shared" si="3"/>
        <v>1.3411035580211597</v>
      </c>
      <c r="AD89">
        <f t="shared" si="4"/>
        <v>151.0570280352924</v>
      </c>
      <c r="AE89">
        <f>'IDT-1'!E89</f>
        <v>0</v>
      </c>
      <c r="AF89" s="26"/>
      <c r="AG89">
        <f t="shared" si="5"/>
        <v>151.0570280352924</v>
      </c>
      <c r="AI89" s="75">
        <f>PXIL!K89</f>
        <v>0</v>
      </c>
      <c r="AJ89" s="75">
        <f>PXIL!Q89</f>
        <v>0</v>
      </c>
      <c r="AK89" s="75">
        <f>RTM_IEX!K89</f>
        <v>8.86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1.6481315933135827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28.089999999999996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35.369999999999997</v>
      </c>
      <c r="Z90" s="75">
        <f>IEX!Q90</f>
        <v>0</v>
      </c>
      <c r="AA90" s="117">
        <f>STOA!K90</f>
        <v>7.77</v>
      </c>
      <c r="AB90" s="117">
        <f>-STOA!Q90</f>
        <v>0</v>
      </c>
      <c r="AC90">
        <f t="shared" si="3"/>
        <v>0.98795955802115965</v>
      </c>
      <c r="AD90">
        <f t="shared" si="4"/>
        <v>111.28017203529242</v>
      </c>
      <c r="AE90">
        <f>'IDT-1'!E90</f>
        <v>0</v>
      </c>
      <c r="AF90" s="26"/>
      <c r="AG90">
        <f t="shared" si="5"/>
        <v>111.28017203529242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1.6481315933135827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28.55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58.29</v>
      </c>
      <c r="Z91" s="75">
        <f>IEX!Q91</f>
        <v>0</v>
      </c>
      <c r="AA91" s="117">
        <f>STOA!K91</f>
        <v>7.77</v>
      </c>
      <c r="AB91" s="117">
        <f>-STOA!Q91</f>
        <v>0</v>
      </c>
      <c r="AC91">
        <f t="shared" si="3"/>
        <v>1.2626955580211596</v>
      </c>
      <c r="AD91">
        <f t="shared" si="4"/>
        <v>142.22543603529243</v>
      </c>
      <c r="AE91">
        <f>'IDT-1'!E91</f>
        <v>0</v>
      </c>
      <c r="AF91" s="26"/>
      <c r="AG91">
        <f t="shared" si="5"/>
        <v>142.22543603529243</v>
      </c>
      <c r="AI91" s="75">
        <f>PXIL!K91</f>
        <v>0</v>
      </c>
      <c r="AJ91" s="75">
        <f>PXIL!Q91</f>
        <v>0</v>
      </c>
      <c r="AK91" s="75">
        <f>RTM_IEX!K91</f>
        <v>7.84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1.7507179662382595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28.55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51.68</v>
      </c>
      <c r="Z92" s="75">
        <f>IEX!Q92</f>
        <v>0</v>
      </c>
      <c r="AA92" s="117">
        <f>STOA!K92</f>
        <v>7.77</v>
      </c>
      <c r="AB92" s="117">
        <f>-STOA!Q92</f>
        <v>0</v>
      </c>
      <c r="AC92">
        <f t="shared" si="3"/>
        <v>1.1954863181028967</v>
      </c>
      <c r="AD92">
        <f t="shared" si="4"/>
        <v>134.65523164813538</v>
      </c>
      <c r="AE92">
        <f>'IDT-1'!E92</f>
        <v>0</v>
      </c>
      <c r="AF92" s="26"/>
      <c r="AG92">
        <f t="shared" si="5"/>
        <v>134.65523164813538</v>
      </c>
      <c r="AI92" s="75">
        <f>PXIL!K92</f>
        <v>0</v>
      </c>
      <c r="AJ92" s="75">
        <f>PXIL!Q92</f>
        <v>0</v>
      </c>
      <c r="AK92" s="75">
        <f>RTM_IEX!K92</f>
        <v>6.71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1.7507179662382595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28.55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51.44</v>
      </c>
      <c r="Z93" s="75">
        <f>IEX!Q93</f>
        <v>0</v>
      </c>
      <c r="AA93" s="117">
        <f>STOA!K93</f>
        <v>7.77</v>
      </c>
      <c r="AB93" s="117">
        <f>-STOA!Q93</f>
        <v>0</v>
      </c>
      <c r="AC93">
        <f t="shared" si="3"/>
        <v>1.1987423181028969</v>
      </c>
      <c r="AD93">
        <f t="shared" si="4"/>
        <v>135.02197564813537</v>
      </c>
      <c r="AE93">
        <f>'IDT-1'!E93</f>
        <v>0</v>
      </c>
      <c r="AF93" s="26"/>
      <c r="AG93">
        <f t="shared" si="5"/>
        <v>135.02197564813537</v>
      </c>
      <c r="AI93" s="75">
        <f>PXIL!K93</f>
        <v>0</v>
      </c>
      <c r="AJ93" s="75">
        <f>PXIL!Q93</f>
        <v>0</v>
      </c>
      <c r="AK93" s="75">
        <f>RTM_IEX!K93</f>
        <v>7.32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1.7507179662382595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28.55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24.61</v>
      </c>
      <c r="Z94" s="75">
        <f>IEX!Q94</f>
        <v>0</v>
      </c>
      <c r="AA94" s="117">
        <f>STOA!K94</f>
        <v>7.77</v>
      </c>
      <c r="AB94" s="117">
        <f>-STOA!Q94</f>
        <v>0</v>
      </c>
      <c r="AC94">
        <f t="shared" si="3"/>
        <v>0.89822231810289677</v>
      </c>
      <c r="AD94">
        <f t="shared" si="4"/>
        <v>101.17249564813537</v>
      </c>
      <c r="AE94">
        <f>'IDT-1'!E94</f>
        <v>0</v>
      </c>
      <c r="AF94" s="26"/>
      <c r="AG94">
        <f t="shared" si="5"/>
        <v>101.17249564813537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1.7507179662382595</v>
      </c>
      <c r="F95">
        <f>GT_Spot!S95</f>
        <v>0</v>
      </c>
      <c r="G95">
        <f>PPCL_NG!S95</f>
        <v>39.39</v>
      </c>
      <c r="H95">
        <f>PPCL_Spot!S95</f>
        <v>0</v>
      </c>
      <c r="I95">
        <f>Bawana_NG!S95</f>
        <v>28.55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37.01</v>
      </c>
      <c r="Z95" s="75">
        <f>IEX!Q95</f>
        <v>0</v>
      </c>
      <c r="AA95" s="117">
        <f>STOA!K95</f>
        <v>7.77</v>
      </c>
      <c r="AB95" s="117">
        <f>-STOA!Q95</f>
        <v>0</v>
      </c>
      <c r="AC95">
        <f t="shared" si="3"/>
        <v>1.0799423181028969</v>
      </c>
      <c r="AD95">
        <f t="shared" si="4"/>
        <v>121.64077564813537</v>
      </c>
      <c r="AE95">
        <f>'IDT-1'!E95</f>
        <v>0</v>
      </c>
      <c r="AF95" s="26"/>
      <c r="AG95">
        <f t="shared" si="5"/>
        <v>121.64077564813537</v>
      </c>
      <c r="AI95" s="75">
        <f>PXIL!K95</f>
        <v>0</v>
      </c>
      <c r="AJ95" s="75">
        <f>PXIL!Q95</f>
        <v>0</v>
      </c>
      <c r="AK95" s="75">
        <f>RTM_IEX!K95</f>
        <v>8.25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1.7507179662382595</v>
      </c>
      <c r="F96">
        <f>GT_Spot!S96</f>
        <v>0</v>
      </c>
      <c r="G96">
        <f>PPCL_NG!S96</f>
        <v>39.39</v>
      </c>
      <c r="H96">
        <f>PPCL_Spot!S96</f>
        <v>0</v>
      </c>
      <c r="I96">
        <f>Bawana_NG!S96</f>
        <v>28.55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33.43</v>
      </c>
      <c r="Z96" s="75">
        <f>IEX!Q96</f>
        <v>0</v>
      </c>
      <c r="AA96" s="117">
        <f>STOA!K96</f>
        <v>7.77</v>
      </c>
      <c r="AB96" s="117">
        <f>-STOA!Q96</f>
        <v>0</v>
      </c>
      <c r="AC96">
        <f t="shared" si="3"/>
        <v>1.0600543181028967</v>
      </c>
      <c r="AD96">
        <f t="shared" si="4"/>
        <v>119.40066364813536</v>
      </c>
      <c r="AE96">
        <f>'IDT-1'!E96</f>
        <v>0</v>
      </c>
      <c r="AF96" s="26"/>
      <c r="AG96">
        <f t="shared" si="5"/>
        <v>119.40066364813536</v>
      </c>
      <c r="AI96" s="75">
        <f>PXIL!K96</f>
        <v>0</v>
      </c>
      <c r="AJ96" s="75">
        <f>PXIL!Q96</f>
        <v>0</v>
      </c>
      <c r="AK96" s="75">
        <f>RTM_IEX!K96</f>
        <v>9.57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1.7507179662382595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28.55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31.92</v>
      </c>
      <c r="Z97" s="75">
        <f>IEX!Q97</f>
        <v>0</v>
      </c>
      <c r="AA97" s="117">
        <f>STOA!K97</f>
        <v>7.77</v>
      </c>
      <c r="AB97" s="117">
        <f>-STOA!Q97</f>
        <v>0</v>
      </c>
      <c r="AC97">
        <f t="shared" si="3"/>
        <v>1.0505503181028968</v>
      </c>
      <c r="AD97">
        <f t="shared" si="4"/>
        <v>118.33016764813537</v>
      </c>
      <c r="AE97">
        <f>'IDT-1'!E97</f>
        <v>0</v>
      </c>
      <c r="AF97" s="26"/>
      <c r="AG97">
        <f t="shared" si="5"/>
        <v>118.33016764813537</v>
      </c>
      <c r="AI97" s="75">
        <f>PXIL!K97</f>
        <v>0</v>
      </c>
      <c r="AJ97" s="75">
        <f>PXIL!Q97</f>
        <v>0</v>
      </c>
      <c r="AK97" s="75">
        <f>RTM_IEX!K97</f>
        <v>10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1.7507179662382595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28.55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32.76</v>
      </c>
      <c r="Z98" s="75">
        <f>IEX!Q98</f>
        <v>0</v>
      </c>
      <c r="AA98" s="117">
        <f>STOA!K98</f>
        <v>7.77</v>
      </c>
      <c r="AB98" s="117">
        <f>-STOA!Q98</f>
        <v>0</v>
      </c>
      <c r="AC98">
        <f t="shared" si="3"/>
        <v>1.0633103181028969</v>
      </c>
      <c r="AD98">
        <f t="shared" si="4"/>
        <v>119.76740764813538</v>
      </c>
      <c r="AE98">
        <f>'IDT-1'!E98</f>
        <v>0</v>
      </c>
      <c r="AF98" s="26"/>
      <c r="AG98">
        <f t="shared" si="5"/>
        <v>119.76740764813538</v>
      </c>
      <c r="AI98" s="75">
        <f>PXIL!K98</f>
        <v>0</v>
      </c>
      <c r="AJ98" s="75">
        <f>PXIL!Q98</f>
        <v>0</v>
      </c>
      <c r="AK98" s="75">
        <f>RTM_IEX!K98</f>
        <v>10.61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3.7181241406374618E-2</v>
      </c>
      <c r="F99">
        <f t="shared" si="6"/>
        <v>0</v>
      </c>
      <c r="G99">
        <f t="shared" si="6"/>
        <v>0.95550999999999919</v>
      </c>
      <c r="H99">
        <f t="shared" si="6"/>
        <v>1.8273574154903105E-2</v>
      </c>
      <c r="I99">
        <f t="shared" si="6"/>
        <v>0.6747622267786163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0.69764750000000009</v>
      </c>
      <c r="Z99" s="75">
        <f t="shared" si="6"/>
        <v>0</v>
      </c>
      <c r="AA99" s="117">
        <f t="shared" si="6"/>
        <v>1.5820650000000025</v>
      </c>
      <c r="AB99" s="117">
        <f t="shared" si="6"/>
        <v>0</v>
      </c>
      <c r="AC99">
        <f t="shared" si="6"/>
        <v>3.5872382558547473E-2</v>
      </c>
      <c r="AD99">
        <f t="shared" si="6"/>
        <v>3.8974021597813446</v>
      </c>
      <c r="AE99">
        <f t="shared" si="6"/>
        <v>0</v>
      </c>
      <c r="AG99">
        <f t="shared" si="6"/>
        <v>3.8974021597813446</v>
      </c>
      <c r="AI99">
        <f t="shared" si="6"/>
        <v>0</v>
      </c>
      <c r="AJ99">
        <f t="shared" si="6"/>
        <v>0</v>
      </c>
      <c r="AK99">
        <f t="shared" si="6"/>
        <v>3.9084999999999995E-2</v>
      </c>
      <c r="AL99">
        <f t="shared" si="6"/>
        <v>-7.1249999999999994E-2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7.8764705882352946</v>
      </c>
      <c r="H3">
        <f>PPCL_Spot!R3</f>
        <v>1.2120000000000002</v>
      </c>
      <c r="I3">
        <f>Bawana_NG!R3</f>
        <v>5.8049999999999997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4.8600000000000003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0.17383054117647062</v>
      </c>
      <c r="AD3">
        <f>SUM(B3:AB3,AI3:AR3)-AC3</f>
        <v>19.579640047058824</v>
      </c>
      <c r="AE3">
        <f>'IDT-1'!D3</f>
        <v>0</v>
      </c>
      <c r="AF3" s="26"/>
      <c r="AG3">
        <f>SUM(AD3:AF3)</f>
        <v>19.579640047058824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10.3</v>
      </c>
      <c r="H4">
        <f>PPCL_Spot!R4</f>
        <v>0</v>
      </c>
      <c r="I4">
        <f>Bawana_NG!R4</f>
        <v>7.74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4.8600000000000003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0.20152</v>
      </c>
      <c r="AD4">
        <f t="shared" ref="AD4:AD67" si="1">SUM(B4:AB4,AI4:AR4)-AC4</f>
        <v>22.69848</v>
      </c>
      <c r="AE4">
        <f>'IDT-1'!D4</f>
        <v>0</v>
      </c>
      <c r="AF4" s="26"/>
      <c r="AG4">
        <f t="shared" ref="AG4:AG67" si="2">SUM(AD4:AF4)</f>
        <v>22.69848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10.3</v>
      </c>
      <c r="H5">
        <f>PPCL_Spot!R5</f>
        <v>0</v>
      </c>
      <c r="I5">
        <f>Bawana_NG!R5</f>
        <v>7.74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4.8600000000000003</v>
      </c>
      <c r="AB5" s="117">
        <f>-STOA!R5</f>
        <v>0</v>
      </c>
      <c r="AC5">
        <f t="shared" si="0"/>
        <v>0.20152</v>
      </c>
      <c r="AD5">
        <f t="shared" si="1"/>
        <v>22.69848</v>
      </c>
      <c r="AE5">
        <f>'IDT-1'!D5</f>
        <v>0</v>
      </c>
      <c r="AF5" s="26"/>
      <c r="AG5">
        <f t="shared" si="2"/>
        <v>22.69848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10.3</v>
      </c>
      <c r="H6">
        <f>PPCL_Spot!R6</f>
        <v>0</v>
      </c>
      <c r="I6">
        <f>Bawana_NG!R6</f>
        <v>7.74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4.8600000000000003</v>
      </c>
      <c r="AB6" s="117">
        <f>-STOA!R6</f>
        <v>0</v>
      </c>
      <c r="AC6">
        <f t="shared" si="0"/>
        <v>0.20152</v>
      </c>
      <c r="AD6">
        <f t="shared" si="1"/>
        <v>22.69848</v>
      </c>
      <c r="AE6">
        <f>'IDT-1'!D6</f>
        <v>0</v>
      </c>
      <c r="AF6" s="26"/>
      <c r="AG6">
        <f t="shared" si="2"/>
        <v>22.69848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8.09</v>
      </c>
      <c r="H7">
        <f>PPCL_Spot!R7</f>
        <v>0</v>
      </c>
      <c r="I7">
        <f>Bawana_NG!R7</f>
        <v>7.74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4.8600000000000003</v>
      </c>
      <c r="AB7" s="117">
        <f>-STOA!R7</f>
        <v>0</v>
      </c>
      <c r="AC7">
        <f t="shared" si="0"/>
        <v>0.18304000000000001</v>
      </c>
      <c r="AD7">
        <f t="shared" si="1"/>
        <v>20.616960000000002</v>
      </c>
      <c r="AE7">
        <f>'IDT-1'!D7</f>
        <v>0</v>
      </c>
      <c r="AF7" s="26"/>
      <c r="AG7">
        <f t="shared" si="2"/>
        <v>20.616960000000002</v>
      </c>
      <c r="AI7" s="75">
        <f>PXIL!L7</f>
        <v>0</v>
      </c>
      <c r="AJ7" s="75">
        <f>PXIL!R7</f>
        <v>0</v>
      </c>
      <c r="AK7" s="75">
        <f>RTM_IEX!L7</f>
        <v>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8.09</v>
      </c>
      <c r="H8">
        <f>PPCL_Spot!R8</f>
        <v>0</v>
      </c>
      <c r="I8">
        <f>Bawana_NG!R8</f>
        <v>7.74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4.8600000000000003</v>
      </c>
      <c r="AB8" s="117">
        <f>-STOA!R8</f>
        <v>0</v>
      </c>
      <c r="AC8">
        <f t="shared" si="0"/>
        <v>0.20870638256658597</v>
      </c>
      <c r="AD8">
        <f t="shared" si="1"/>
        <v>17.481293617433415</v>
      </c>
      <c r="AE8">
        <f>'IDT-1'!D8</f>
        <v>0</v>
      </c>
      <c r="AF8" s="26"/>
      <c r="AG8">
        <f t="shared" si="2"/>
        <v>17.481293617433415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-3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8.09</v>
      </c>
      <c r="H9">
        <f>PPCL_Spot!R9</f>
        <v>0</v>
      </c>
      <c r="I9">
        <f>Bawana_NG!R9</f>
        <v>7.74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4.8600000000000003</v>
      </c>
      <c r="AB9" s="117">
        <f>-STOA!R9</f>
        <v>0</v>
      </c>
      <c r="AC9">
        <f t="shared" si="0"/>
        <v>0.18207200000000001</v>
      </c>
      <c r="AD9">
        <f t="shared" si="1"/>
        <v>20.507928</v>
      </c>
      <c r="AE9">
        <f>'IDT-1'!D9</f>
        <v>0</v>
      </c>
      <c r="AF9" s="26"/>
      <c r="AG9">
        <f t="shared" si="2"/>
        <v>20.507928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8.09</v>
      </c>
      <c r="H10">
        <f>PPCL_Spot!R10</f>
        <v>0</v>
      </c>
      <c r="I10">
        <f>Bawana_NG!R10</f>
        <v>7.74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4.8600000000000003</v>
      </c>
      <c r="AB10" s="117">
        <f>-STOA!R10</f>
        <v>0</v>
      </c>
      <c r="AC10">
        <f t="shared" si="0"/>
        <v>0.20870638256658597</v>
      </c>
      <c r="AD10">
        <f t="shared" si="1"/>
        <v>17.481293617433415</v>
      </c>
      <c r="AE10">
        <f>'IDT-1'!D10</f>
        <v>0</v>
      </c>
      <c r="AF10" s="26"/>
      <c r="AG10">
        <f t="shared" si="2"/>
        <v>17.481293617433415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-3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0</v>
      </c>
      <c r="I11">
        <f>Bawana_NG!R11</f>
        <v>7.74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4.8600000000000003</v>
      </c>
      <c r="AB11" s="117">
        <f>-STOA!R11</f>
        <v>0</v>
      </c>
      <c r="AC11">
        <f t="shared" si="0"/>
        <v>0.18022400000000002</v>
      </c>
      <c r="AD11">
        <f t="shared" si="1"/>
        <v>20.299776000000001</v>
      </c>
      <c r="AE11">
        <f>'IDT-1'!D11</f>
        <v>0</v>
      </c>
      <c r="AF11" s="26"/>
      <c r="AG11">
        <f t="shared" si="2"/>
        <v>20.299776000000001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0</v>
      </c>
      <c r="I12">
        <f>Bawana_NG!R12</f>
        <v>7.74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4.8600000000000003</v>
      </c>
      <c r="AB12" s="117">
        <f>-STOA!R12</f>
        <v>0</v>
      </c>
      <c r="AC12">
        <f t="shared" si="0"/>
        <v>0.19798025504439065</v>
      </c>
      <c r="AD12">
        <f t="shared" si="1"/>
        <v>18.282019744955608</v>
      </c>
      <c r="AE12">
        <f>'IDT-1'!D12</f>
        <v>0</v>
      </c>
      <c r="AF12" s="26"/>
      <c r="AG12">
        <f t="shared" si="2"/>
        <v>18.282019744955608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1.43</v>
      </c>
      <c r="I13">
        <f>Bawana_NG!R13</f>
        <v>7.74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4.8600000000000003</v>
      </c>
      <c r="AB13" s="117">
        <f>-STOA!R13</f>
        <v>0</v>
      </c>
      <c r="AC13">
        <f t="shared" si="0"/>
        <v>0.194304</v>
      </c>
      <c r="AD13">
        <f t="shared" si="1"/>
        <v>21.885696000000003</v>
      </c>
      <c r="AE13">
        <f>'IDT-1'!D13</f>
        <v>0</v>
      </c>
      <c r="AF13" s="26"/>
      <c r="AG13">
        <f t="shared" si="2"/>
        <v>21.885696000000003</v>
      </c>
      <c r="AI13" s="75">
        <f>PXIL!L13</f>
        <v>0</v>
      </c>
      <c r="AJ13" s="75">
        <f>PXIL!R13</f>
        <v>0</v>
      </c>
      <c r="AK13" s="75">
        <f>RTM_IEX!L13</f>
        <v>0.17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0</v>
      </c>
      <c r="I14">
        <f>Bawana_NG!R14</f>
        <v>7.74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4.8600000000000003</v>
      </c>
      <c r="AB14" s="117">
        <f>-STOA!R14</f>
        <v>0</v>
      </c>
      <c r="AC14">
        <f t="shared" si="0"/>
        <v>0.21573651008878131</v>
      </c>
      <c r="AD14">
        <f t="shared" si="1"/>
        <v>16.264263489911219</v>
      </c>
      <c r="AE14">
        <f>'IDT-1'!D14</f>
        <v>0</v>
      </c>
      <c r="AF14" s="26"/>
      <c r="AG14">
        <f t="shared" si="2"/>
        <v>16.264263489911219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-4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0</v>
      </c>
      <c r="I15">
        <f>Bawana_NG!R15</f>
        <v>7.74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4.8600000000000003</v>
      </c>
      <c r="AB15" s="117">
        <f>-STOA!R15</f>
        <v>0</v>
      </c>
      <c r="AC15">
        <f t="shared" si="0"/>
        <v>0.20685838256658598</v>
      </c>
      <c r="AD15">
        <f t="shared" si="1"/>
        <v>17.273141617433414</v>
      </c>
      <c r="AE15">
        <f>'IDT-1'!D15</f>
        <v>0</v>
      </c>
      <c r="AF15" s="26"/>
      <c r="AG15">
        <f t="shared" si="2"/>
        <v>17.273141617433414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-3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0.83</v>
      </c>
      <c r="I16">
        <f>Bawana_NG!R16</f>
        <v>7.74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4.8600000000000003</v>
      </c>
      <c r="AB16" s="117">
        <f>-STOA!R16</f>
        <v>0</v>
      </c>
      <c r="AC16">
        <f t="shared" si="0"/>
        <v>0.21416238256658596</v>
      </c>
      <c r="AD16">
        <f t="shared" si="1"/>
        <v>18.095837617433414</v>
      </c>
      <c r="AE16">
        <f>'IDT-1'!D16</f>
        <v>0</v>
      </c>
      <c r="AF16" s="26"/>
      <c r="AG16">
        <f t="shared" si="2"/>
        <v>18.095837617433414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-3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0.83</v>
      </c>
      <c r="I17">
        <f>Bawana_NG!R17</f>
        <v>7.74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4.8600000000000003</v>
      </c>
      <c r="AB17" s="117">
        <f>-STOA!R17</f>
        <v>0</v>
      </c>
      <c r="AC17">
        <f t="shared" si="0"/>
        <v>0.21416238256658596</v>
      </c>
      <c r="AD17">
        <f t="shared" si="1"/>
        <v>18.095837617433414</v>
      </c>
      <c r="AE17">
        <f>'IDT-1'!D17</f>
        <v>0</v>
      </c>
      <c r="AF17" s="26"/>
      <c r="AG17">
        <f t="shared" si="2"/>
        <v>18.095837617433414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0.83</v>
      </c>
      <c r="I18">
        <f>Bawana_NG!R18</f>
        <v>7.74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4.8600000000000003</v>
      </c>
      <c r="AB18" s="117">
        <f>-STOA!R18</f>
        <v>0</v>
      </c>
      <c r="AC18">
        <f t="shared" si="0"/>
        <v>0.20528425504439063</v>
      </c>
      <c r="AD18">
        <f t="shared" si="1"/>
        <v>19.104715744955609</v>
      </c>
      <c r="AE18">
        <f>'IDT-1'!D18</f>
        <v>0</v>
      </c>
      <c r="AF18" s="26"/>
      <c r="AG18">
        <f t="shared" si="2"/>
        <v>19.104715744955609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-2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2</v>
      </c>
      <c r="I19">
        <f>Bawana_NG!R19</f>
        <v>7.74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4.8600000000000003</v>
      </c>
      <c r="AB19" s="117">
        <f>-STOA!R19</f>
        <v>0</v>
      </c>
      <c r="AC19">
        <f t="shared" si="0"/>
        <v>0.19931999999999997</v>
      </c>
      <c r="AD19">
        <f t="shared" si="1"/>
        <v>22.450679999999998</v>
      </c>
      <c r="AE19">
        <f>'IDT-1'!D19</f>
        <v>0</v>
      </c>
      <c r="AF19" s="26"/>
      <c r="AG19">
        <f t="shared" si="2"/>
        <v>22.450679999999998</v>
      </c>
      <c r="AI19" s="75">
        <f>PXIL!L19</f>
        <v>0</v>
      </c>
      <c r="AJ19" s="75">
        <f>PXIL!R19</f>
        <v>0</v>
      </c>
      <c r="AK19" s="75">
        <f>RTM_IEX!L19</f>
        <v>0.17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0.83</v>
      </c>
      <c r="I20">
        <f>Bawana_NG!R20</f>
        <v>7.74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4.8600000000000003</v>
      </c>
      <c r="AB20" s="117">
        <f>-STOA!R20</f>
        <v>0</v>
      </c>
      <c r="AC20">
        <f t="shared" si="0"/>
        <v>0.22304051008878129</v>
      </c>
      <c r="AD20">
        <f t="shared" si="1"/>
        <v>17.086959489911216</v>
      </c>
      <c r="AE20">
        <f>'IDT-1'!D20</f>
        <v>0</v>
      </c>
      <c r="AF20" s="26"/>
      <c r="AG20">
        <f t="shared" si="2"/>
        <v>17.086959489911216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-4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0.83</v>
      </c>
      <c r="I21">
        <f>Bawana_NG!R21</f>
        <v>7.74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4.8600000000000003</v>
      </c>
      <c r="AB21" s="117">
        <f>-STOA!R21</f>
        <v>0</v>
      </c>
      <c r="AC21">
        <f t="shared" si="0"/>
        <v>0.19640612752219533</v>
      </c>
      <c r="AD21">
        <f t="shared" si="1"/>
        <v>20.113593872477804</v>
      </c>
      <c r="AE21">
        <f>'IDT-1'!D21</f>
        <v>0</v>
      </c>
      <c r="AF21" s="26"/>
      <c r="AG21">
        <f t="shared" si="2"/>
        <v>20.113593872477804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0.83</v>
      </c>
      <c r="I22">
        <f>Bawana_NG!R22</f>
        <v>7.74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4.8600000000000003</v>
      </c>
      <c r="AB22" s="117">
        <f>-STOA!R22</f>
        <v>0</v>
      </c>
      <c r="AC22">
        <f t="shared" si="0"/>
        <v>0.19640612752219533</v>
      </c>
      <c r="AD22">
        <f t="shared" si="1"/>
        <v>20.113593872477804</v>
      </c>
      <c r="AE22">
        <f>'IDT-1'!D22</f>
        <v>0</v>
      </c>
      <c r="AF22" s="26"/>
      <c r="AG22">
        <f t="shared" si="2"/>
        <v>20.113593872477804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-1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0.83</v>
      </c>
      <c r="I23">
        <f>Bawana_NG!R23</f>
        <v>7.74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4.8600000000000003</v>
      </c>
      <c r="AB23" s="117">
        <f>-STOA!R23</f>
        <v>0</v>
      </c>
      <c r="AC23">
        <f t="shared" si="0"/>
        <v>0.187528</v>
      </c>
      <c r="AD23">
        <f t="shared" si="1"/>
        <v>21.122471999999998</v>
      </c>
      <c r="AE23">
        <f>'IDT-1'!D23</f>
        <v>0</v>
      </c>
      <c r="AF23" s="26"/>
      <c r="AG23">
        <f t="shared" si="2"/>
        <v>21.122471999999998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1.67</v>
      </c>
      <c r="I24">
        <f>Bawana_NG!R24</f>
        <v>7.74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4.8600000000000003</v>
      </c>
      <c r="AB24" s="117">
        <f>-STOA!R24</f>
        <v>0</v>
      </c>
      <c r="AC24">
        <f t="shared" si="0"/>
        <v>0.19492000000000001</v>
      </c>
      <c r="AD24">
        <f t="shared" si="1"/>
        <v>21.955079999999999</v>
      </c>
      <c r="AE24">
        <f>'IDT-1'!D24</f>
        <v>0</v>
      </c>
      <c r="AF24" s="26"/>
      <c r="AG24">
        <f t="shared" si="2"/>
        <v>21.955079999999999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4.12</v>
      </c>
      <c r="I25">
        <f>Bawana_NG!R25</f>
        <v>7.74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4.8600000000000003</v>
      </c>
      <c r="AB25" s="117">
        <f>-STOA!R25</f>
        <v>0</v>
      </c>
      <c r="AC25">
        <f t="shared" si="0"/>
        <v>0.21850400000000003</v>
      </c>
      <c r="AD25">
        <f t="shared" si="1"/>
        <v>24.611496000000002</v>
      </c>
      <c r="AE25">
        <f>'IDT-1'!D25</f>
        <v>0</v>
      </c>
      <c r="AF25" s="26"/>
      <c r="AG25">
        <f t="shared" si="2"/>
        <v>24.611496000000002</v>
      </c>
      <c r="AI25" s="75">
        <f>PXIL!L25</f>
        <v>0</v>
      </c>
      <c r="AJ25" s="75">
        <f>PXIL!R25</f>
        <v>0</v>
      </c>
      <c r="AK25" s="75">
        <f>RTM_IEX!L25</f>
        <v>0.23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0</v>
      </c>
      <c r="I26">
        <f>Bawana_NG!R26</f>
        <v>7.74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4.8600000000000003</v>
      </c>
      <c r="AB26" s="117">
        <f>-STOA!R26</f>
        <v>0</v>
      </c>
      <c r="AC26">
        <f t="shared" si="0"/>
        <v>0.19798025504439065</v>
      </c>
      <c r="AD26">
        <f t="shared" si="1"/>
        <v>18.282019744955608</v>
      </c>
      <c r="AE26">
        <f>'IDT-1'!D26</f>
        <v>0</v>
      </c>
      <c r="AF26" s="26"/>
      <c r="AG26">
        <f t="shared" si="2"/>
        <v>18.282019744955608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0</v>
      </c>
      <c r="I27">
        <f>Bawana_NG!R27</f>
        <v>7.74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7.77</v>
      </c>
      <c r="AB27" s="117">
        <f>-STOA!R27</f>
        <v>0</v>
      </c>
      <c r="AC27">
        <f t="shared" si="0"/>
        <v>0.21471012752219534</v>
      </c>
      <c r="AD27">
        <f t="shared" si="1"/>
        <v>22.175289872477805</v>
      </c>
      <c r="AE27">
        <f>'IDT-1'!D27</f>
        <v>0</v>
      </c>
      <c r="AF27" s="26"/>
      <c r="AG27">
        <f t="shared" si="2"/>
        <v>22.175289872477805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-1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0</v>
      </c>
      <c r="I28">
        <f>Bawana_NG!R28</f>
        <v>7.74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7.77</v>
      </c>
      <c r="AB28" s="117">
        <f>-STOA!R28</f>
        <v>0</v>
      </c>
      <c r="AC28">
        <f t="shared" si="0"/>
        <v>0.20583200000000001</v>
      </c>
      <c r="AD28">
        <f t="shared" si="1"/>
        <v>23.184168</v>
      </c>
      <c r="AE28">
        <f>'IDT-1'!D28</f>
        <v>0</v>
      </c>
      <c r="AF28" s="26"/>
      <c r="AG28">
        <f t="shared" si="2"/>
        <v>23.184168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0</v>
      </c>
      <c r="I29">
        <f>Bawana_NG!R29</f>
        <v>7.74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7.77</v>
      </c>
      <c r="AB29" s="117">
        <f>-STOA!R29</f>
        <v>0</v>
      </c>
      <c r="AC29">
        <f t="shared" si="0"/>
        <v>0.22358825504439064</v>
      </c>
      <c r="AD29">
        <f t="shared" si="1"/>
        <v>21.16641174495561</v>
      </c>
      <c r="AE29">
        <f>'IDT-1'!D29</f>
        <v>0</v>
      </c>
      <c r="AF29" s="26"/>
      <c r="AG29">
        <f t="shared" si="2"/>
        <v>21.16641174495561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-2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0</v>
      </c>
      <c r="I30">
        <f>Bawana_NG!R30</f>
        <v>7.74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7.77</v>
      </c>
      <c r="AB30" s="117">
        <f>-STOA!R30</f>
        <v>0</v>
      </c>
      <c r="AC30">
        <f t="shared" si="0"/>
        <v>0.22358825504439064</v>
      </c>
      <c r="AD30">
        <f t="shared" si="1"/>
        <v>21.16641174495561</v>
      </c>
      <c r="AE30">
        <f>'IDT-1'!D30</f>
        <v>0</v>
      </c>
      <c r="AF30" s="26"/>
      <c r="AG30">
        <f t="shared" si="2"/>
        <v>21.16641174495561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-2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3.6700000000000008</v>
      </c>
      <c r="I31">
        <f>Bawana_NG!R31</f>
        <v>7.74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7.77</v>
      </c>
      <c r="AB31" s="117">
        <f>-STOA!R31</f>
        <v>0</v>
      </c>
      <c r="AC31">
        <f t="shared" si="0"/>
        <v>0.243232</v>
      </c>
      <c r="AD31">
        <f t="shared" si="1"/>
        <v>27.396767999999998</v>
      </c>
      <c r="AE31">
        <f>'IDT-1'!D31</f>
        <v>0</v>
      </c>
      <c r="AF31" s="26"/>
      <c r="AG31">
        <f t="shared" si="2"/>
        <v>27.396767999999998</v>
      </c>
      <c r="AI31" s="75">
        <f>PXIL!L31</f>
        <v>0</v>
      </c>
      <c r="AJ31" s="75">
        <f>PXIL!R31</f>
        <v>0</v>
      </c>
      <c r="AK31" s="75">
        <f>RTM_IEX!L31</f>
        <v>0.57999999999999996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0</v>
      </c>
      <c r="I32">
        <f>Bawana_NG!R32</f>
        <v>7.74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7.77</v>
      </c>
      <c r="AB32" s="117">
        <f>-STOA!R32</f>
        <v>0</v>
      </c>
      <c r="AC32">
        <f t="shared" si="0"/>
        <v>0.22358825504439064</v>
      </c>
      <c r="AD32">
        <f t="shared" si="1"/>
        <v>21.16641174495561</v>
      </c>
      <c r="AE32">
        <f>'IDT-1'!D32</f>
        <v>0</v>
      </c>
      <c r="AF32" s="26"/>
      <c r="AG32">
        <f t="shared" si="2"/>
        <v>21.16641174495561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-2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0</v>
      </c>
      <c r="I33">
        <f>Bawana_NG!R33</f>
        <v>7.74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7.77</v>
      </c>
      <c r="AB33" s="117">
        <f>-STOA!R33</f>
        <v>0</v>
      </c>
      <c r="AC33">
        <f t="shared" si="0"/>
        <v>0.20583200000000001</v>
      </c>
      <c r="AD33">
        <f t="shared" si="1"/>
        <v>23.184168</v>
      </c>
      <c r="AE33">
        <f>'IDT-1'!D33</f>
        <v>0</v>
      </c>
      <c r="AF33" s="26"/>
      <c r="AG33">
        <f t="shared" si="2"/>
        <v>23.184168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1.67</v>
      </c>
      <c r="I34">
        <f>Bawana_NG!R34</f>
        <v>7.74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7.77</v>
      </c>
      <c r="AB34" s="117">
        <f>-STOA!R34</f>
        <v>0</v>
      </c>
      <c r="AC34">
        <f t="shared" si="0"/>
        <v>0.220528</v>
      </c>
      <c r="AD34">
        <f t="shared" si="1"/>
        <v>24.839471999999997</v>
      </c>
      <c r="AE34">
        <f>'IDT-1'!D34</f>
        <v>0</v>
      </c>
      <c r="AF34" s="26"/>
      <c r="AG34">
        <f t="shared" si="2"/>
        <v>24.839471999999997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0</v>
      </c>
      <c r="I35">
        <f>Bawana_NG!R35</f>
        <v>7.74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7.77</v>
      </c>
      <c r="AB35" s="117">
        <f>-STOA!R35</f>
        <v>0</v>
      </c>
      <c r="AC35">
        <f t="shared" si="0"/>
        <v>0.20583200000000001</v>
      </c>
      <c r="AD35">
        <f t="shared" si="1"/>
        <v>23.184168</v>
      </c>
      <c r="AE35">
        <f>'IDT-1'!D35</f>
        <v>0</v>
      </c>
      <c r="AF35" s="26"/>
      <c r="AG35">
        <f t="shared" si="2"/>
        <v>23.184168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0</v>
      </c>
      <c r="I36">
        <f>Bawana_NG!R36</f>
        <v>7.74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7.77</v>
      </c>
      <c r="AB36" s="117">
        <f>-STOA!R36</f>
        <v>0</v>
      </c>
      <c r="AC36">
        <f t="shared" si="0"/>
        <v>0.20583200000000001</v>
      </c>
      <c r="AD36">
        <f t="shared" si="1"/>
        <v>23.184168</v>
      </c>
      <c r="AE36">
        <f>'IDT-1'!D36</f>
        <v>0</v>
      </c>
      <c r="AF36" s="26"/>
      <c r="AG36">
        <f t="shared" si="2"/>
        <v>23.184168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0</v>
      </c>
      <c r="I37">
        <f>Bawana_NG!R37</f>
        <v>7.74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7.77</v>
      </c>
      <c r="AB37" s="117">
        <f>-STOA!R37</f>
        <v>0</v>
      </c>
      <c r="AC37">
        <f t="shared" si="0"/>
        <v>0.25282399999999999</v>
      </c>
      <c r="AD37">
        <f t="shared" si="1"/>
        <v>28.477176</v>
      </c>
      <c r="AE37">
        <f>'IDT-1'!D37</f>
        <v>0</v>
      </c>
      <c r="AF37" s="26"/>
      <c r="AG37">
        <f t="shared" si="2"/>
        <v>28.477176</v>
      </c>
      <c r="AI37" s="75">
        <f>PXIL!L37</f>
        <v>0</v>
      </c>
      <c r="AJ37" s="75">
        <f>PXIL!R37</f>
        <v>0</v>
      </c>
      <c r="AK37" s="75">
        <f>RTM_IEX!L37</f>
        <v>5.34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0</v>
      </c>
      <c r="I38">
        <f>Bawana_NG!R38</f>
        <v>7.74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7.77</v>
      </c>
      <c r="AB38" s="117">
        <f>-STOA!R38</f>
        <v>0</v>
      </c>
      <c r="AC38">
        <f t="shared" si="0"/>
        <v>0.211816</v>
      </c>
      <c r="AD38">
        <f t="shared" si="1"/>
        <v>23.858184000000001</v>
      </c>
      <c r="AE38">
        <f>'IDT-1'!D38</f>
        <v>0</v>
      </c>
      <c r="AF38" s="26"/>
      <c r="AG38">
        <f t="shared" si="2"/>
        <v>23.858184000000001</v>
      </c>
      <c r="AI38" s="75">
        <f>PXIL!L38</f>
        <v>0</v>
      </c>
      <c r="AJ38" s="75">
        <f>PXIL!R38</f>
        <v>0</v>
      </c>
      <c r="AK38" s="75">
        <f>RTM_IEX!L38</f>
        <v>0.68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</v>
      </c>
      <c r="I39">
        <f>Bawana_NG!R39</f>
        <v>8.8199999999999985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7.77</v>
      </c>
      <c r="AB39" s="117">
        <f>-STOA!R39</f>
        <v>0</v>
      </c>
      <c r="AC39">
        <f t="shared" si="0"/>
        <v>0.215336</v>
      </c>
      <c r="AD39">
        <f t="shared" si="1"/>
        <v>24.254663999999998</v>
      </c>
      <c r="AE39">
        <f>'IDT-1'!D39</f>
        <v>0</v>
      </c>
      <c r="AF39" s="26"/>
      <c r="AG39">
        <f t="shared" si="2"/>
        <v>24.254663999999998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</v>
      </c>
      <c r="I40">
        <f>Bawana_NG!R40</f>
        <v>8.8199999999999985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7.77</v>
      </c>
      <c r="AB40" s="117">
        <f>-STOA!R40</f>
        <v>0</v>
      </c>
      <c r="AC40">
        <f t="shared" si="0"/>
        <v>0.215336</v>
      </c>
      <c r="AD40">
        <f t="shared" si="1"/>
        <v>24.254663999999998</v>
      </c>
      <c r="AE40">
        <f>'IDT-1'!D40</f>
        <v>0</v>
      </c>
      <c r="AF40" s="26"/>
      <c r="AG40">
        <f t="shared" si="2"/>
        <v>24.254663999999998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</v>
      </c>
      <c r="I41">
        <f>Bawana_NG!R41</f>
        <v>8.8199999999999985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7.77</v>
      </c>
      <c r="AB41" s="117">
        <f>-STOA!R41</f>
        <v>0</v>
      </c>
      <c r="AC41">
        <f t="shared" si="0"/>
        <v>0.243144</v>
      </c>
      <c r="AD41">
        <f t="shared" si="1"/>
        <v>27.386855999999998</v>
      </c>
      <c r="AE41">
        <f>'IDT-1'!D41</f>
        <v>0</v>
      </c>
      <c r="AF41" s="26"/>
      <c r="AG41">
        <f t="shared" si="2"/>
        <v>27.386855999999998</v>
      </c>
      <c r="AI41" s="75">
        <f>PXIL!L41</f>
        <v>0</v>
      </c>
      <c r="AJ41" s="75">
        <f>PXIL!R41</f>
        <v>0</v>
      </c>
      <c r="AK41" s="75">
        <f>RTM_IEX!L41</f>
        <v>3.16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</v>
      </c>
      <c r="I42">
        <f>Bawana_NG!R42</f>
        <v>8.8199999999999985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7.77</v>
      </c>
      <c r="AB42" s="117">
        <f>-STOA!R42</f>
        <v>0</v>
      </c>
      <c r="AC42">
        <f t="shared" si="0"/>
        <v>0.228272</v>
      </c>
      <c r="AD42">
        <f t="shared" si="1"/>
        <v>25.711727999999997</v>
      </c>
      <c r="AE42">
        <f>'IDT-1'!D42</f>
        <v>0</v>
      </c>
      <c r="AF42" s="26"/>
      <c r="AG42">
        <f t="shared" si="2"/>
        <v>25.711727999999997</v>
      </c>
      <c r="AI42" s="75">
        <f>PXIL!L42</f>
        <v>0</v>
      </c>
      <c r="AJ42" s="75">
        <f>PXIL!R42</f>
        <v>0</v>
      </c>
      <c r="AK42" s="75">
        <f>RTM_IEX!L42</f>
        <v>1.47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</v>
      </c>
      <c r="I43">
        <f>Bawana_NG!R43</f>
        <v>8.8199999999999985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7.77</v>
      </c>
      <c r="AB43" s="117">
        <f>-STOA!R43</f>
        <v>0</v>
      </c>
      <c r="AC43">
        <f t="shared" si="0"/>
        <v>0.28204000000000001</v>
      </c>
      <c r="AD43">
        <f t="shared" si="1"/>
        <v>31.767959999999999</v>
      </c>
      <c r="AE43">
        <f>'IDT-1'!D43</f>
        <v>0</v>
      </c>
      <c r="AF43" s="26"/>
      <c r="AG43">
        <f t="shared" si="2"/>
        <v>31.767959999999999</v>
      </c>
      <c r="AI43" s="75">
        <f>PXIL!L43</f>
        <v>0</v>
      </c>
      <c r="AJ43" s="75">
        <f>PXIL!R43</f>
        <v>0</v>
      </c>
      <c r="AK43" s="75">
        <f>RTM_IEX!L43</f>
        <v>7.58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1.21</v>
      </c>
      <c r="I44">
        <f>Bawana_NG!R44</f>
        <v>8.8199999999999985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7.77</v>
      </c>
      <c r="AB44" s="117">
        <f>-STOA!R44</f>
        <v>0</v>
      </c>
      <c r="AC44">
        <f t="shared" si="0"/>
        <v>0.23883199999999999</v>
      </c>
      <c r="AD44">
        <f t="shared" si="1"/>
        <v>26.901167999999998</v>
      </c>
      <c r="AE44">
        <f>'IDT-1'!D44</f>
        <v>0</v>
      </c>
      <c r="AF44" s="26"/>
      <c r="AG44">
        <f t="shared" si="2"/>
        <v>26.901167999999998</v>
      </c>
      <c r="AI44" s="75">
        <f>PXIL!L44</f>
        <v>0</v>
      </c>
      <c r="AJ44" s="75">
        <f>PXIL!R44</f>
        <v>0</v>
      </c>
      <c r="AK44" s="75">
        <f>RTM_IEX!L44</f>
        <v>1.46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1.21</v>
      </c>
      <c r="I45">
        <f>Bawana_NG!R45</f>
        <v>8.8199999999999985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7.77</v>
      </c>
      <c r="AB45" s="117">
        <f>-STOA!R45</f>
        <v>0</v>
      </c>
      <c r="AC45">
        <f t="shared" si="0"/>
        <v>0.22598399999999999</v>
      </c>
      <c r="AD45">
        <f t="shared" si="1"/>
        <v>25.454015999999996</v>
      </c>
      <c r="AE45">
        <f>'IDT-1'!D45</f>
        <v>0</v>
      </c>
      <c r="AF45" s="26"/>
      <c r="AG45">
        <f t="shared" si="2"/>
        <v>25.454015999999996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1.21</v>
      </c>
      <c r="I46">
        <f>Bawana_NG!R46</f>
        <v>8.8199999999999985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7.77</v>
      </c>
      <c r="AB46" s="117">
        <f>-STOA!R46</f>
        <v>0</v>
      </c>
      <c r="AC46">
        <f t="shared" si="0"/>
        <v>0.22598399999999999</v>
      </c>
      <c r="AD46">
        <f t="shared" si="1"/>
        <v>25.454015999999996</v>
      </c>
      <c r="AE46">
        <f>'IDT-1'!D46</f>
        <v>0</v>
      </c>
      <c r="AF46" s="26"/>
      <c r="AG46">
        <f t="shared" si="2"/>
        <v>25.454015999999996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8.8199999999999985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7.77</v>
      </c>
      <c r="AB47" s="117">
        <f>-STOA!R47</f>
        <v>0</v>
      </c>
      <c r="AC47">
        <f t="shared" si="0"/>
        <v>0.215336</v>
      </c>
      <c r="AD47">
        <f t="shared" si="1"/>
        <v>24.254663999999998</v>
      </c>
      <c r="AE47">
        <f>'IDT-1'!D47</f>
        <v>0</v>
      </c>
      <c r="AF47" s="26"/>
      <c r="AG47">
        <f t="shared" si="2"/>
        <v>24.254663999999998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8.8199999999999985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7.77</v>
      </c>
      <c r="AB48" s="117">
        <f>-STOA!R48</f>
        <v>0</v>
      </c>
      <c r="AC48">
        <f t="shared" si="0"/>
        <v>0.215336</v>
      </c>
      <c r="AD48">
        <f t="shared" si="1"/>
        <v>24.254663999999998</v>
      </c>
      <c r="AE48">
        <f>'IDT-1'!D48</f>
        <v>0</v>
      </c>
      <c r="AF48" s="26"/>
      <c r="AG48">
        <f t="shared" si="2"/>
        <v>24.254663999999998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7.6199999999999992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7.77</v>
      </c>
      <c r="AB49" s="117">
        <f>-STOA!R49</f>
        <v>0</v>
      </c>
      <c r="AC49">
        <f t="shared" si="0"/>
        <v>0.28600000000000003</v>
      </c>
      <c r="AD49">
        <f t="shared" si="1"/>
        <v>32.213999999999999</v>
      </c>
      <c r="AE49">
        <f>'IDT-1'!D49</f>
        <v>0</v>
      </c>
      <c r="AF49" s="26"/>
      <c r="AG49">
        <f t="shared" si="2"/>
        <v>32.213999999999999</v>
      </c>
      <c r="AI49" s="75">
        <f>PXIL!L49</f>
        <v>0</v>
      </c>
      <c r="AJ49" s="75">
        <f>PXIL!R49</f>
        <v>0</v>
      </c>
      <c r="AK49" s="75">
        <f>RTM_IEX!L49</f>
        <v>9.23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7.6199999999999992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7.77</v>
      </c>
      <c r="AB50" s="117">
        <f>-STOA!R50</f>
        <v>0</v>
      </c>
      <c r="AC50">
        <f t="shared" si="0"/>
        <v>0.20477600000000001</v>
      </c>
      <c r="AD50">
        <f t="shared" si="1"/>
        <v>23.065224000000001</v>
      </c>
      <c r="AE50">
        <f>'IDT-1'!D50</f>
        <v>0</v>
      </c>
      <c r="AF50" s="26"/>
      <c r="AG50">
        <f t="shared" si="2"/>
        <v>23.065224000000001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7.37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7.77</v>
      </c>
      <c r="AB51" s="117">
        <f>-STOA!R51</f>
        <v>0</v>
      </c>
      <c r="AC51">
        <f t="shared" si="0"/>
        <v>0.20257600000000001</v>
      </c>
      <c r="AD51">
        <f t="shared" si="1"/>
        <v>22.817423999999999</v>
      </c>
      <c r="AE51">
        <f>'IDT-1'!D51</f>
        <v>0</v>
      </c>
      <c r="AF51" s="26"/>
      <c r="AG51">
        <f t="shared" si="2"/>
        <v>22.817423999999999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7.37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7.77</v>
      </c>
      <c r="AB52" s="117">
        <f>-STOA!R52</f>
        <v>0</v>
      </c>
      <c r="AC52">
        <f t="shared" si="0"/>
        <v>0.25387999999999999</v>
      </c>
      <c r="AD52">
        <f t="shared" si="1"/>
        <v>28.596120000000003</v>
      </c>
      <c r="AE52">
        <f>'IDT-1'!D52</f>
        <v>0</v>
      </c>
      <c r="AF52" s="26"/>
      <c r="AG52">
        <f t="shared" si="2"/>
        <v>28.596120000000003</v>
      </c>
      <c r="AI52" s="75">
        <f>PXIL!L52</f>
        <v>0</v>
      </c>
      <c r="AJ52" s="75">
        <f>PXIL!R52</f>
        <v>0</v>
      </c>
      <c r="AK52" s="75">
        <f>RTM_IEX!L52</f>
        <v>5.83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7.37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7.77</v>
      </c>
      <c r="AB53" s="117">
        <f>-STOA!R53</f>
        <v>0</v>
      </c>
      <c r="AC53">
        <f t="shared" si="0"/>
        <v>0.25387999999999999</v>
      </c>
      <c r="AD53">
        <f t="shared" si="1"/>
        <v>28.596120000000003</v>
      </c>
      <c r="AE53">
        <f>'IDT-1'!D53</f>
        <v>0</v>
      </c>
      <c r="AF53" s="26"/>
      <c r="AG53">
        <f t="shared" si="2"/>
        <v>28.596120000000003</v>
      </c>
      <c r="AI53" s="75">
        <f>PXIL!L53</f>
        <v>0</v>
      </c>
      <c r="AJ53" s="75">
        <f>PXIL!R53</f>
        <v>0</v>
      </c>
      <c r="AK53" s="75">
        <f>RTM_IEX!L53</f>
        <v>5.83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7.37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7.77</v>
      </c>
      <c r="AB54" s="117">
        <f>-STOA!R54</f>
        <v>0</v>
      </c>
      <c r="AC54">
        <f t="shared" si="0"/>
        <v>0.25387999999999999</v>
      </c>
      <c r="AD54">
        <f t="shared" si="1"/>
        <v>28.596120000000003</v>
      </c>
      <c r="AE54">
        <f>'IDT-1'!D54</f>
        <v>0</v>
      </c>
      <c r="AF54" s="26"/>
      <c r="AG54">
        <f t="shared" si="2"/>
        <v>28.596120000000003</v>
      </c>
      <c r="AI54" s="75">
        <f>PXIL!L54</f>
        <v>0</v>
      </c>
      <c r="AJ54" s="75">
        <f>PXIL!R54</f>
        <v>0</v>
      </c>
      <c r="AK54" s="75">
        <f>RTM_IEX!L54</f>
        <v>5.83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8.8199999999999985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7.77</v>
      </c>
      <c r="AB55" s="117">
        <f>-STOA!R55</f>
        <v>0</v>
      </c>
      <c r="AC55">
        <f t="shared" si="0"/>
        <v>0.31363200000000002</v>
      </c>
      <c r="AD55">
        <f t="shared" si="1"/>
        <v>35.326368000000002</v>
      </c>
      <c r="AE55">
        <f>'IDT-1'!D55</f>
        <v>0</v>
      </c>
      <c r="AF55" s="26"/>
      <c r="AG55">
        <f t="shared" si="2"/>
        <v>35.326368000000002</v>
      </c>
      <c r="AI55" s="75">
        <f>PXIL!L55</f>
        <v>0</v>
      </c>
      <c r="AJ55" s="75">
        <f>PXIL!R55</f>
        <v>0</v>
      </c>
      <c r="AK55" s="75">
        <f>RTM_IEX!L55</f>
        <v>11.17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8.8199999999999985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7.77</v>
      </c>
      <c r="AB56" s="117">
        <f>-STOA!R56</f>
        <v>0</v>
      </c>
      <c r="AC56">
        <f t="shared" si="0"/>
        <v>0.26663999999999999</v>
      </c>
      <c r="AD56">
        <f t="shared" si="1"/>
        <v>30.033359999999998</v>
      </c>
      <c r="AE56">
        <f>'IDT-1'!D56</f>
        <v>0</v>
      </c>
      <c r="AF56" s="26"/>
      <c r="AG56">
        <f t="shared" si="2"/>
        <v>30.033359999999998</v>
      </c>
      <c r="AI56" s="75">
        <f>PXIL!L56</f>
        <v>0</v>
      </c>
      <c r="AJ56" s="75">
        <f>PXIL!R56</f>
        <v>0</v>
      </c>
      <c r="AK56" s="75">
        <f>RTM_IEX!L56</f>
        <v>5.83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7.37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7.77</v>
      </c>
      <c r="AB57" s="117">
        <f>-STOA!R57</f>
        <v>0</v>
      </c>
      <c r="AC57">
        <f t="shared" si="0"/>
        <v>0.27095200000000003</v>
      </c>
      <c r="AD57">
        <f t="shared" si="1"/>
        <v>30.519047999999998</v>
      </c>
      <c r="AE57">
        <f>'IDT-1'!D57</f>
        <v>0</v>
      </c>
      <c r="AF57" s="26"/>
      <c r="AG57">
        <f t="shared" si="2"/>
        <v>30.519047999999998</v>
      </c>
      <c r="AI57" s="75">
        <f>PXIL!L57</f>
        <v>0</v>
      </c>
      <c r="AJ57" s="75">
        <f>PXIL!R57</f>
        <v>0</v>
      </c>
      <c r="AK57" s="75">
        <f>RTM_IEX!L57</f>
        <v>7.77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7.37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7.77</v>
      </c>
      <c r="AB58" s="117">
        <f>-STOA!R58</f>
        <v>0</v>
      </c>
      <c r="AC58">
        <f t="shared" si="0"/>
        <v>0.20257600000000001</v>
      </c>
      <c r="AD58">
        <f t="shared" si="1"/>
        <v>22.817423999999999</v>
      </c>
      <c r="AE58">
        <f>'IDT-1'!D58</f>
        <v>0</v>
      </c>
      <c r="AF58" s="26"/>
      <c r="AG58">
        <f t="shared" si="2"/>
        <v>22.817423999999999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7.37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7.77</v>
      </c>
      <c r="AB59" s="117">
        <f>-STOA!R59</f>
        <v>0</v>
      </c>
      <c r="AC59">
        <f t="shared" si="0"/>
        <v>0.20257600000000001</v>
      </c>
      <c r="AD59">
        <f t="shared" si="1"/>
        <v>22.817423999999999</v>
      </c>
      <c r="AE59">
        <f>'IDT-1'!D59</f>
        <v>0</v>
      </c>
      <c r="AF59" s="26"/>
      <c r="AG59">
        <f t="shared" si="2"/>
        <v>22.817423999999999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7.37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7.77</v>
      </c>
      <c r="AB60" s="117">
        <f>-STOA!R60</f>
        <v>0</v>
      </c>
      <c r="AC60">
        <f t="shared" si="0"/>
        <v>0.20257600000000001</v>
      </c>
      <c r="AD60">
        <f t="shared" si="1"/>
        <v>22.817423999999999</v>
      </c>
      <c r="AE60">
        <f>'IDT-1'!D60</f>
        <v>0</v>
      </c>
      <c r="AF60" s="26"/>
      <c r="AG60">
        <f t="shared" si="2"/>
        <v>22.817423999999999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7.37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7.77</v>
      </c>
      <c r="AB61" s="117">
        <f>-STOA!R61</f>
        <v>0</v>
      </c>
      <c r="AC61">
        <f t="shared" si="0"/>
        <v>0.30087200000000003</v>
      </c>
      <c r="AD61">
        <f t="shared" si="1"/>
        <v>33.889127999999999</v>
      </c>
      <c r="AE61">
        <f>'IDT-1'!D61</f>
        <v>0</v>
      </c>
      <c r="AF61" s="26"/>
      <c r="AG61">
        <f t="shared" si="2"/>
        <v>33.889127999999999</v>
      </c>
      <c r="AI61" s="75">
        <f>PXIL!L61</f>
        <v>0</v>
      </c>
      <c r="AJ61" s="75">
        <f>PXIL!R61</f>
        <v>0</v>
      </c>
      <c r="AK61" s="75">
        <f>RTM_IEX!L61</f>
        <v>11.17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7.37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7.77</v>
      </c>
      <c r="AB62" s="117">
        <f>-STOA!R62</f>
        <v>0</v>
      </c>
      <c r="AC62">
        <f t="shared" si="0"/>
        <v>0.24534400000000001</v>
      </c>
      <c r="AD62">
        <f t="shared" si="1"/>
        <v>27.634656</v>
      </c>
      <c r="AE62">
        <f>'IDT-1'!D62</f>
        <v>0</v>
      </c>
      <c r="AF62" s="26"/>
      <c r="AG62">
        <f t="shared" si="2"/>
        <v>27.634656</v>
      </c>
      <c r="AI62" s="75">
        <f>PXIL!L62</f>
        <v>0</v>
      </c>
      <c r="AJ62" s="75">
        <f>PXIL!R62</f>
        <v>0</v>
      </c>
      <c r="AK62" s="75">
        <f>RTM_IEX!L62</f>
        <v>4.8600000000000003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7.37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7.77</v>
      </c>
      <c r="AB63" s="117">
        <f>-STOA!R63</f>
        <v>0</v>
      </c>
      <c r="AC63">
        <f t="shared" si="0"/>
        <v>0.26241599999999998</v>
      </c>
      <c r="AD63">
        <f t="shared" si="1"/>
        <v>29.557583999999999</v>
      </c>
      <c r="AE63">
        <f>'IDT-1'!D63</f>
        <v>0</v>
      </c>
      <c r="AF63" s="26"/>
      <c r="AG63">
        <f t="shared" si="2"/>
        <v>29.557583999999999</v>
      </c>
      <c r="AI63" s="75">
        <f>PXIL!L63</f>
        <v>0</v>
      </c>
      <c r="AJ63" s="75">
        <f>PXIL!R63</f>
        <v>0</v>
      </c>
      <c r="AK63" s="75">
        <f>RTM_IEX!L63</f>
        <v>6.8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7.37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7.77</v>
      </c>
      <c r="AB64" s="117">
        <f>-STOA!R64</f>
        <v>0</v>
      </c>
      <c r="AC64">
        <f t="shared" si="0"/>
        <v>0.20257600000000001</v>
      </c>
      <c r="AD64">
        <f t="shared" si="1"/>
        <v>22.817423999999999</v>
      </c>
      <c r="AE64">
        <f>'IDT-1'!D64</f>
        <v>0</v>
      </c>
      <c r="AF64" s="26"/>
      <c r="AG64">
        <f t="shared" si="2"/>
        <v>22.817423999999999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7.37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7.77</v>
      </c>
      <c r="AB65" s="117">
        <f>-STOA!R65</f>
        <v>0</v>
      </c>
      <c r="AC65">
        <f t="shared" si="0"/>
        <v>0.20257600000000001</v>
      </c>
      <c r="AD65">
        <f t="shared" si="1"/>
        <v>22.817423999999999</v>
      </c>
      <c r="AE65">
        <f>'IDT-1'!D65</f>
        <v>0</v>
      </c>
      <c r="AF65" s="26"/>
      <c r="AG65">
        <f t="shared" si="2"/>
        <v>22.817423999999999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7.37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7.77</v>
      </c>
      <c r="AB66" s="117">
        <f>-STOA!R66</f>
        <v>0</v>
      </c>
      <c r="AC66">
        <f t="shared" si="0"/>
        <v>0.20257600000000001</v>
      </c>
      <c r="AD66">
        <f t="shared" si="1"/>
        <v>22.817423999999999</v>
      </c>
      <c r="AE66">
        <f>'IDT-1'!D66</f>
        <v>0</v>
      </c>
      <c r="AF66" s="26"/>
      <c r="AG66">
        <f t="shared" si="2"/>
        <v>22.817423999999999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0.54</v>
      </c>
      <c r="I67">
        <f>Bawana_NG!R67</f>
        <v>7.37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7.77</v>
      </c>
      <c r="AB67" s="117">
        <f>-STOA!R67</f>
        <v>0</v>
      </c>
      <c r="AC67">
        <f t="shared" si="0"/>
        <v>0.28855200000000003</v>
      </c>
      <c r="AD67">
        <f t="shared" si="1"/>
        <v>32.501447999999996</v>
      </c>
      <c r="AE67">
        <f>'IDT-1'!D67</f>
        <v>0</v>
      </c>
      <c r="AF67" s="26"/>
      <c r="AG67">
        <f t="shared" si="2"/>
        <v>32.501447999999996</v>
      </c>
      <c r="AI67" s="75">
        <f>PXIL!L67</f>
        <v>0</v>
      </c>
      <c r="AJ67" s="75">
        <f>PXIL!R67</f>
        <v>0</v>
      </c>
      <c r="AK67" s="75">
        <f>RTM_IEX!L67</f>
        <v>9.23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7.37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0.20257600000000001</v>
      </c>
      <c r="AD68">
        <f t="shared" ref="AD68:AD98" si="4">SUM(B68:AB68,AI68:AR68)-AC68</f>
        <v>22.817423999999999</v>
      </c>
      <c r="AE68">
        <f>'IDT-1'!D68</f>
        <v>0</v>
      </c>
      <c r="AF68" s="26"/>
      <c r="AG68">
        <f t="shared" ref="AG68:AG98" si="5">SUM(AD68:AF68)</f>
        <v>22.817423999999999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7.37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7.77</v>
      </c>
      <c r="AB69" s="117">
        <f>-STOA!R69</f>
        <v>0</v>
      </c>
      <c r="AC69">
        <f t="shared" si="3"/>
        <v>0.20257600000000001</v>
      </c>
      <c r="AD69">
        <f t="shared" si="4"/>
        <v>22.817423999999999</v>
      </c>
      <c r="AE69">
        <f>'IDT-1'!D69</f>
        <v>0</v>
      </c>
      <c r="AF69" s="26"/>
      <c r="AG69">
        <f t="shared" si="5"/>
        <v>22.817423999999999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7.37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7.77</v>
      </c>
      <c r="AB70" s="117">
        <f>-STOA!R70</f>
        <v>0</v>
      </c>
      <c r="AC70">
        <f t="shared" si="3"/>
        <v>0.20257600000000001</v>
      </c>
      <c r="AD70">
        <f t="shared" si="4"/>
        <v>22.817423999999999</v>
      </c>
      <c r="AE70">
        <f>'IDT-1'!D70</f>
        <v>0</v>
      </c>
      <c r="AF70" s="26"/>
      <c r="AG70">
        <f t="shared" si="5"/>
        <v>22.817423999999999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7.4996926355477225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7.77</v>
      </c>
      <c r="AB71" s="117">
        <f>-STOA!R71</f>
        <v>0</v>
      </c>
      <c r="AC71">
        <f t="shared" si="3"/>
        <v>0.20371729519281997</v>
      </c>
      <c r="AD71">
        <f t="shared" si="4"/>
        <v>22.945975340354902</v>
      </c>
      <c r="AE71">
        <f>'IDT-1'!D71</f>
        <v>0</v>
      </c>
      <c r="AF71" s="26"/>
      <c r="AG71">
        <f t="shared" si="5"/>
        <v>22.945975340354902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7.8800000000000008</v>
      </c>
      <c r="H72">
        <f>PPCL_Spot!R72</f>
        <v>0</v>
      </c>
      <c r="I72">
        <f>Bawana_NG!R72</f>
        <v>7.4996926355477225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7.77</v>
      </c>
      <c r="AB72" s="117">
        <f>-STOA!R72</f>
        <v>0</v>
      </c>
      <c r="AC72">
        <f t="shared" si="3"/>
        <v>0.20371729519281997</v>
      </c>
      <c r="AD72">
        <f t="shared" si="4"/>
        <v>22.945975340354902</v>
      </c>
      <c r="AE72">
        <f>'IDT-1'!D72</f>
        <v>0</v>
      </c>
      <c r="AF72" s="26"/>
      <c r="AG72">
        <f t="shared" si="5"/>
        <v>22.945975340354902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6.24</v>
      </c>
      <c r="I73">
        <f>Bawana_NG!R73</f>
        <v>7.4996926355477225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7.77</v>
      </c>
      <c r="AB73" s="117">
        <f>-STOA!R73</f>
        <v>0</v>
      </c>
      <c r="AC73">
        <f t="shared" si="3"/>
        <v>0.30993329519281998</v>
      </c>
      <c r="AD73">
        <f t="shared" si="4"/>
        <v>34.909759340354903</v>
      </c>
      <c r="AE73">
        <f>'IDT-1'!D73</f>
        <v>0</v>
      </c>
      <c r="AF73" s="26"/>
      <c r="AG73">
        <f t="shared" si="5"/>
        <v>34.909759340354903</v>
      </c>
      <c r="AI73" s="75">
        <f>PXIL!L73</f>
        <v>0</v>
      </c>
      <c r="AJ73" s="75">
        <f>PXIL!R73</f>
        <v>0</v>
      </c>
      <c r="AK73" s="75">
        <f>RTM_IEX!L73</f>
        <v>5.83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7.4996926355477225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7.77</v>
      </c>
      <c r="AB74" s="117">
        <f>-STOA!R74</f>
        <v>0</v>
      </c>
      <c r="AC74">
        <f t="shared" si="3"/>
        <v>0.20371729519281997</v>
      </c>
      <c r="AD74">
        <f t="shared" si="4"/>
        <v>22.945975340354902</v>
      </c>
      <c r="AE74">
        <f>'IDT-1'!D74</f>
        <v>0</v>
      </c>
      <c r="AF74" s="26"/>
      <c r="AG74">
        <f t="shared" si="5"/>
        <v>22.945975340354902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7.4996926355477225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7.77</v>
      </c>
      <c r="AB75" s="117">
        <f>-STOA!R75</f>
        <v>0</v>
      </c>
      <c r="AC75">
        <f t="shared" si="3"/>
        <v>0.20371729519281997</v>
      </c>
      <c r="AD75">
        <f t="shared" si="4"/>
        <v>22.945975340354902</v>
      </c>
      <c r="AE75">
        <f>'IDT-1'!D75</f>
        <v>0</v>
      </c>
      <c r="AF75" s="26"/>
      <c r="AG75">
        <f t="shared" si="5"/>
        <v>22.945975340354902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7.4996926355477225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7.77</v>
      </c>
      <c r="AB76" s="117">
        <f>-STOA!R76</f>
        <v>0</v>
      </c>
      <c r="AC76">
        <f t="shared" si="3"/>
        <v>0.20371729519281997</v>
      </c>
      <c r="AD76">
        <f t="shared" si="4"/>
        <v>22.945975340354902</v>
      </c>
      <c r="AE76">
        <f>'IDT-1'!D76</f>
        <v>0</v>
      </c>
      <c r="AF76" s="26"/>
      <c r="AG76">
        <f t="shared" si="5"/>
        <v>22.945975340354902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7.4996926355477225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7.77</v>
      </c>
      <c r="AB77" s="117">
        <f>-STOA!R77</f>
        <v>0</v>
      </c>
      <c r="AC77">
        <f t="shared" si="3"/>
        <v>0.20371729519281997</v>
      </c>
      <c r="AD77">
        <f t="shared" si="4"/>
        <v>22.945975340354902</v>
      </c>
      <c r="AE77">
        <f>'IDT-1'!D77</f>
        <v>0</v>
      </c>
      <c r="AF77" s="26"/>
      <c r="AG77">
        <f t="shared" si="5"/>
        <v>22.945975340354902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7.4996926355477225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7.77</v>
      </c>
      <c r="AB78" s="117">
        <f>-STOA!R78</f>
        <v>0</v>
      </c>
      <c r="AC78">
        <f t="shared" si="3"/>
        <v>0.20371729519281997</v>
      </c>
      <c r="AD78">
        <f t="shared" si="4"/>
        <v>22.945975340354902</v>
      </c>
      <c r="AE78">
        <f>'IDT-1'!D78</f>
        <v>0</v>
      </c>
      <c r="AF78" s="26"/>
      <c r="AG78">
        <f t="shared" si="5"/>
        <v>22.945975340354902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5.3808312302593739</v>
      </c>
      <c r="I79">
        <f>Bawana_NG!R79</f>
        <v>7.4996926355477225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7.77</v>
      </c>
      <c r="AB79" s="117">
        <f>-STOA!R79</f>
        <v>0</v>
      </c>
      <c r="AC79">
        <f t="shared" si="3"/>
        <v>0.26294861001910247</v>
      </c>
      <c r="AD79">
        <f t="shared" si="4"/>
        <v>29.617575255787994</v>
      </c>
      <c r="AE79">
        <f>'IDT-1'!D79</f>
        <v>0</v>
      </c>
      <c r="AF79" s="26"/>
      <c r="AG79">
        <f t="shared" si="5"/>
        <v>29.617575255787994</v>
      </c>
      <c r="AI79" s="75">
        <f>PXIL!L79</f>
        <v>0</v>
      </c>
      <c r="AJ79" s="75">
        <f>PXIL!R79</f>
        <v>0</v>
      </c>
      <c r="AK79" s="75">
        <f>RTM_IEX!L79</f>
        <v>1.35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7.4996926355477225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7.77</v>
      </c>
      <c r="AB80" s="117">
        <f>-STOA!R80</f>
        <v>0</v>
      </c>
      <c r="AC80">
        <f t="shared" si="3"/>
        <v>0.20371729519281997</v>
      </c>
      <c r="AD80">
        <f t="shared" si="4"/>
        <v>22.945975340354902</v>
      </c>
      <c r="AE80">
        <f>'IDT-1'!D80</f>
        <v>0</v>
      </c>
      <c r="AF80" s="26"/>
      <c r="AG80">
        <f t="shared" si="5"/>
        <v>22.945975340354902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7.4996926355477225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7.77</v>
      </c>
      <c r="AB81" s="117">
        <f>-STOA!R81</f>
        <v>0</v>
      </c>
      <c r="AC81">
        <f t="shared" si="3"/>
        <v>0.23035167775940593</v>
      </c>
      <c r="AD81">
        <f t="shared" si="4"/>
        <v>19.919340957788318</v>
      </c>
      <c r="AE81">
        <f>'IDT-1'!D81</f>
        <v>0</v>
      </c>
      <c r="AF81" s="26"/>
      <c r="AG81">
        <f t="shared" si="5"/>
        <v>19.919340957788318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-3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7.4996926355477225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7.77</v>
      </c>
      <c r="AB82" s="117">
        <f>-STOA!R82</f>
        <v>0</v>
      </c>
      <c r="AC82">
        <f t="shared" si="3"/>
        <v>0.23035167775940593</v>
      </c>
      <c r="AD82">
        <f t="shared" si="4"/>
        <v>19.919340957788318</v>
      </c>
      <c r="AE82">
        <f>'IDT-1'!D82</f>
        <v>0</v>
      </c>
      <c r="AF82" s="26"/>
      <c r="AG82">
        <f t="shared" si="5"/>
        <v>19.919340957788318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-3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7.6199999999999992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7.77</v>
      </c>
      <c r="AB83" s="117">
        <f>-STOA!R83</f>
        <v>0</v>
      </c>
      <c r="AC83">
        <f t="shared" si="3"/>
        <v>0.20477600000000001</v>
      </c>
      <c r="AD83">
        <f t="shared" si="4"/>
        <v>23.065224000000001</v>
      </c>
      <c r="AE83">
        <f>'IDT-1'!D83</f>
        <v>0</v>
      </c>
      <c r="AF83" s="26"/>
      <c r="AG83">
        <f t="shared" si="5"/>
        <v>23.065224000000001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7.6199999999999992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7.77</v>
      </c>
      <c r="AB84" s="117">
        <f>-STOA!R84</f>
        <v>0</v>
      </c>
      <c r="AC84">
        <f t="shared" si="3"/>
        <v>0.20477600000000001</v>
      </c>
      <c r="AD84">
        <f t="shared" si="4"/>
        <v>23.065224000000001</v>
      </c>
      <c r="AE84">
        <f>'IDT-1'!D84</f>
        <v>0</v>
      </c>
      <c r="AF84" s="26"/>
      <c r="AG84">
        <f t="shared" si="5"/>
        <v>23.065224000000001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5.07</v>
      </c>
      <c r="I85">
        <f>Bawana_NG!R85</f>
        <v>7.6199999999999992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7.77</v>
      </c>
      <c r="AB85" s="117">
        <f>-STOA!R85</f>
        <v>0</v>
      </c>
      <c r="AC85">
        <f t="shared" si="3"/>
        <v>0.27227200000000001</v>
      </c>
      <c r="AD85">
        <f t="shared" si="4"/>
        <v>30.667728</v>
      </c>
      <c r="AE85">
        <f>'IDT-1'!D85</f>
        <v>0</v>
      </c>
      <c r="AF85" s="26"/>
      <c r="AG85">
        <f t="shared" si="5"/>
        <v>30.667728</v>
      </c>
      <c r="AI85" s="75">
        <f>PXIL!L85</f>
        <v>0</v>
      </c>
      <c r="AJ85" s="75">
        <f>PXIL!R85</f>
        <v>0</v>
      </c>
      <c r="AK85" s="75">
        <f>RTM_IEX!L85</f>
        <v>2.6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7.6199999999999992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7.77</v>
      </c>
      <c r="AB86" s="117">
        <f>-STOA!R86</f>
        <v>0</v>
      </c>
      <c r="AC86">
        <f t="shared" si="3"/>
        <v>0.20477600000000001</v>
      </c>
      <c r="AD86">
        <f t="shared" si="4"/>
        <v>23.065224000000001</v>
      </c>
      <c r="AE86">
        <f>'IDT-1'!D86</f>
        <v>0</v>
      </c>
      <c r="AF86" s="26"/>
      <c r="AG86">
        <f t="shared" si="5"/>
        <v>23.065224000000001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7.6199999999999992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7.77</v>
      </c>
      <c r="AB87" s="117">
        <f>-STOA!R87</f>
        <v>0</v>
      </c>
      <c r="AC87">
        <f t="shared" si="3"/>
        <v>0.20477600000000001</v>
      </c>
      <c r="AD87">
        <f t="shared" si="4"/>
        <v>23.065224000000001</v>
      </c>
      <c r="AE87">
        <f>'IDT-1'!D87</f>
        <v>0</v>
      </c>
      <c r="AF87" s="26"/>
      <c r="AG87">
        <f t="shared" si="5"/>
        <v>23.065224000000001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7.6199999999999992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7.77</v>
      </c>
      <c r="AB88" s="117">
        <f>-STOA!R88</f>
        <v>0</v>
      </c>
      <c r="AC88">
        <f t="shared" si="3"/>
        <v>0.20477600000000001</v>
      </c>
      <c r="AD88">
        <f t="shared" si="4"/>
        <v>23.065224000000001</v>
      </c>
      <c r="AE88">
        <f>'IDT-1'!D88</f>
        <v>0</v>
      </c>
      <c r="AF88" s="26"/>
      <c r="AG88">
        <f t="shared" si="5"/>
        <v>23.065224000000001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7.6199999999999992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7.77</v>
      </c>
      <c r="AB89" s="117">
        <f>-STOA!R89</f>
        <v>0</v>
      </c>
      <c r="AC89">
        <f t="shared" si="3"/>
        <v>0.20477600000000001</v>
      </c>
      <c r="AD89">
        <f t="shared" si="4"/>
        <v>23.065224000000001</v>
      </c>
      <c r="AE89">
        <f>'IDT-1'!D89</f>
        <v>0</v>
      </c>
      <c r="AF89" s="26"/>
      <c r="AG89">
        <f t="shared" si="5"/>
        <v>23.065224000000001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7.6199999999999992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7.77</v>
      </c>
      <c r="AB90" s="117">
        <f>-STOA!R90</f>
        <v>0</v>
      </c>
      <c r="AC90">
        <f t="shared" si="3"/>
        <v>0.20477600000000001</v>
      </c>
      <c r="AD90">
        <f t="shared" si="4"/>
        <v>23.065224000000001</v>
      </c>
      <c r="AE90">
        <f>'IDT-1'!D90</f>
        <v>0</v>
      </c>
      <c r="AF90" s="26"/>
      <c r="AG90">
        <f t="shared" si="5"/>
        <v>23.065224000000001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6</v>
      </c>
      <c r="I91">
        <f>Bawana_NG!R91</f>
        <v>7.74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5.83</v>
      </c>
      <c r="AB91" s="117">
        <f>-STOA!R91</f>
        <v>0</v>
      </c>
      <c r="AC91">
        <f t="shared" si="3"/>
        <v>0.25871999999999995</v>
      </c>
      <c r="AD91">
        <f t="shared" si="4"/>
        <v>29.141279999999995</v>
      </c>
      <c r="AE91">
        <f>'IDT-1'!D91</f>
        <v>0</v>
      </c>
      <c r="AF91" s="26"/>
      <c r="AG91">
        <f t="shared" si="5"/>
        <v>29.141279999999995</v>
      </c>
      <c r="AI91" s="75">
        <f>PXIL!L91</f>
        <v>0</v>
      </c>
      <c r="AJ91" s="75">
        <f>PXIL!R91</f>
        <v>0</v>
      </c>
      <c r="AK91" s="75">
        <f>RTM_IEX!L91</f>
        <v>1.95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7.74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5.83</v>
      </c>
      <c r="AB92" s="117">
        <f>-STOA!R92</f>
        <v>0</v>
      </c>
      <c r="AC92">
        <f t="shared" si="3"/>
        <v>0.18876000000000004</v>
      </c>
      <c r="AD92">
        <f t="shared" si="4"/>
        <v>21.261240000000004</v>
      </c>
      <c r="AE92">
        <f>'IDT-1'!D92</f>
        <v>0</v>
      </c>
      <c r="AF92" s="26"/>
      <c r="AG92">
        <f t="shared" si="5"/>
        <v>21.261240000000004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7.74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5.83</v>
      </c>
      <c r="AB93" s="117">
        <f>-STOA!R93</f>
        <v>0</v>
      </c>
      <c r="AC93">
        <f t="shared" si="3"/>
        <v>0.18876000000000004</v>
      </c>
      <c r="AD93">
        <f t="shared" si="4"/>
        <v>21.261240000000004</v>
      </c>
      <c r="AE93">
        <f>'IDT-1'!D93</f>
        <v>0</v>
      </c>
      <c r="AF93" s="26"/>
      <c r="AG93">
        <f t="shared" si="5"/>
        <v>21.261240000000004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7.74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5.83</v>
      </c>
      <c r="AB94" s="117">
        <f>-STOA!R94</f>
        <v>0</v>
      </c>
      <c r="AC94">
        <f t="shared" si="3"/>
        <v>0.18876000000000004</v>
      </c>
      <c r="AD94">
        <f t="shared" si="4"/>
        <v>21.261240000000004</v>
      </c>
      <c r="AE94">
        <f>'IDT-1'!D94</f>
        <v>0</v>
      </c>
      <c r="AF94" s="26"/>
      <c r="AG94">
        <f t="shared" si="5"/>
        <v>21.261240000000004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7.74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5.83</v>
      </c>
      <c r="AB95" s="117">
        <f>-STOA!R95</f>
        <v>0</v>
      </c>
      <c r="AC95">
        <f t="shared" si="3"/>
        <v>0.18876000000000004</v>
      </c>
      <c r="AD95">
        <f t="shared" si="4"/>
        <v>21.261240000000004</v>
      </c>
      <c r="AE95">
        <f>'IDT-1'!D95</f>
        <v>0</v>
      </c>
      <c r="AF95" s="26"/>
      <c r="AG95">
        <f t="shared" si="5"/>
        <v>21.261240000000004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7.74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5.83</v>
      </c>
      <c r="AB96" s="117">
        <f>-STOA!R96</f>
        <v>0</v>
      </c>
      <c r="AC96">
        <f t="shared" si="3"/>
        <v>0.18876000000000004</v>
      </c>
      <c r="AD96">
        <f t="shared" si="4"/>
        <v>21.261240000000004</v>
      </c>
      <c r="AE96">
        <f>'IDT-1'!D96</f>
        <v>0</v>
      </c>
      <c r="AF96" s="26"/>
      <c r="AG96">
        <f t="shared" si="5"/>
        <v>21.261240000000004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4</v>
      </c>
      <c r="I97">
        <f>Bawana_NG!R97</f>
        <v>7.74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5.83</v>
      </c>
      <c r="AB97" s="117">
        <f>-STOA!R97</f>
        <v>0</v>
      </c>
      <c r="AC97">
        <f t="shared" si="3"/>
        <v>0.23275999999999997</v>
      </c>
      <c r="AD97">
        <f t="shared" si="4"/>
        <v>26.217239999999997</v>
      </c>
      <c r="AE97">
        <f>'IDT-1'!D97</f>
        <v>0</v>
      </c>
      <c r="AF97" s="26"/>
      <c r="AG97">
        <f t="shared" si="5"/>
        <v>26.217239999999997</v>
      </c>
      <c r="AI97" s="75">
        <f>PXIL!L97</f>
        <v>0</v>
      </c>
      <c r="AJ97" s="75">
        <f>PXIL!R97</f>
        <v>0</v>
      </c>
      <c r="AK97" s="75">
        <f>RTM_IEX!L97</f>
        <v>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7.74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5.83</v>
      </c>
      <c r="AB98" s="117">
        <f>-STOA!R98</f>
        <v>0</v>
      </c>
      <c r="AC98">
        <f t="shared" si="3"/>
        <v>0.18876000000000004</v>
      </c>
      <c r="AD98">
        <f t="shared" si="4"/>
        <v>21.261240000000004</v>
      </c>
      <c r="AE98">
        <f>'IDT-1'!D98</f>
        <v>0</v>
      </c>
      <c r="AF98" s="26"/>
      <c r="AG98">
        <f t="shared" si="5"/>
        <v>21.261240000000004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0.19114411764705874</v>
      </c>
      <c r="H99">
        <f t="shared" si="6"/>
        <v>1.3110707807564844E-2</v>
      </c>
      <c r="I99">
        <f t="shared" si="6"/>
        <v>0.18583032790664322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0.16513999999999993</v>
      </c>
      <c r="AB99" s="117">
        <f t="shared" si="6"/>
        <v>0</v>
      </c>
      <c r="AC99">
        <f t="shared" si="6"/>
        <v>5.2415467523232945E-3</v>
      </c>
      <c r="AD99">
        <f t="shared" si="6"/>
        <v>0.56829110660894311</v>
      </c>
      <c r="AE99">
        <f t="shared" ref="AE99:AR99" si="7">SUM(AE3:AE98)/4000</f>
        <v>0</v>
      </c>
      <c r="AG99">
        <f t="shared" si="7"/>
        <v>0.56829110660894311</v>
      </c>
      <c r="AI99">
        <f t="shared" si="7"/>
        <v>0</v>
      </c>
      <c r="AJ99">
        <f t="shared" si="7"/>
        <v>0</v>
      </c>
      <c r="AK99">
        <f t="shared" si="7"/>
        <v>2.9307499999999997E-2</v>
      </c>
      <c r="AL99">
        <f t="shared" si="7"/>
        <v>-1.0999999999999999E-2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208</v>
      </c>
      <c r="C1" s="31">
        <v>44777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44659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9.6061449999999997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8.5766075999999997E-2</v>
      </c>
      <c r="AD3">
        <f>SUM(B3:AB3,AI3:AR3)-AC3</f>
        <v>9.6603789239999998</v>
      </c>
      <c r="AE3">
        <v>0</v>
      </c>
      <c r="AF3" s="26"/>
      <c r="AG3">
        <f>SUM(AD3:AF3)</f>
        <v>9.6603789239999998</v>
      </c>
      <c r="AI3" s="75">
        <f>PXIL!M3</f>
        <v>0</v>
      </c>
      <c r="AJ3" s="75">
        <f>PXIL!S3</f>
        <v>0</v>
      </c>
      <c r="AK3" s="75">
        <f>RTM_IEX!M3</f>
        <v>0.14000000000000001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9.6061449999999997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8.7614075999999999E-2</v>
      </c>
      <c r="AD4">
        <f t="shared" ref="AD4:AD67" si="1">SUM(B4:AB4,AI4:AR4)-AC4</f>
        <v>9.8685309239999999</v>
      </c>
      <c r="AE4">
        <v>0</v>
      </c>
      <c r="AF4" s="26"/>
      <c r="AG4">
        <f t="shared" ref="AG4:AG67" si="2">SUM(AD4:AF4)</f>
        <v>9.8685309239999999</v>
      </c>
      <c r="AI4" s="75">
        <f>PXIL!M4</f>
        <v>0</v>
      </c>
      <c r="AJ4" s="75">
        <f>PXIL!S4</f>
        <v>0</v>
      </c>
      <c r="AK4" s="75">
        <f>RTM_IEX!M4</f>
        <v>0.35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9.6061449999999997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8.6030075999999997E-2</v>
      </c>
      <c r="AD5">
        <f t="shared" si="1"/>
        <v>9.6901149239999995</v>
      </c>
      <c r="AE5">
        <v>0</v>
      </c>
      <c r="AF5" s="26"/>
      <c r="AG5">
        <f t="shared" si="2"/>
        <v>9.6901149239999995</v>
      </c>
      <c r="AI5" s="75">
        <f>PXIL!M5</f>
        <v>0</v>
      </c>
      <c r="AJ5" s="75">
        <f>PXIL!S5</f>
        <v>0</v>
      </c>
      <c r="AK5" s="75">
        <f>RTM_IEX!M5</f>
        <v>0.17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9.6061449999999997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8.6294075999999997E-2</v>
      </c>
      <c r="AD6">
        <f t="shared" si="1"/>
        <v>9.7198509239999993</v>
      </c>
      <c r="AE6">
        <v>0</v>
      </c>
      <c r="AF6" s="26"/>
      <c r="AG6">
        <f t="shared" si="2"/>
        <v>9.7198509239999993</v>
      </c>
      <c r="AI6" s="75">
        <f>PXIL!M6</f>
        <v>0</v>
      </c>
      <c r="AJ6" s="75">
        <f>PXIL!S6</f>
        <v>0</v>
      </c>
      <c r="AK6" s="75">
        <f>RTM_IEX!M6</f>
        <v>0.2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9.6061449999999997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8.6470076000000007E-2</v>
      </c>
      <c r="AD7">
        <f t="shared" si="1"/>
        <v>9.7396749240000009</v>
      </c>
      <c r="AE7">
        <v>0</v>
      </c>
      <c r="AF7" s="26"/>
      <c r="AG7">
        <f t="shared" si="2"/>
        <v>9.7396749240000009</v>
      </c>
      <c r="AI7" s="75">
        <f>PXIL!M7</f>
        <v>0</v>
      </c>
      <c r="AJ7" s="75">
        <f>PXIL!S7</f>
        <v>0</v>
      </c>
      <c r="AK7" s="75">
        <f>RTM_IEX!M7</f>
        <v>0.22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9.3339649999999992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8.2138891999999991E-2</v>
      </c>
      <c r="AD8">
        <f t="shared" si="1"/>
        <v>9.2518261079999995</v>
      </c>
      <c r="AE8">
        <v>0</v>
      </c>
      <c r="AF8" s="26"/>
      <c r="AG8">
        <f t="shared" si="2"/>
        <v>9.2518261079999995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9.6061449999999997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8.5062076E-2</v>
      </c>
      <c r="AD9">
        <f t="shared" si="1"/>
        <v>9.5810829240000004</v>
      </c>
      <c r="AE9">
        <v>0</v>
      </c>
      <c r="AF9" s="26"/>
      <c r="AG9">
        <f t="shared" si="2"/>
        <v>9.5810829240000004</v>
      </c>
      <c r="AI9" s="75">
        <f>PXIL!M9</f>
        <v>0</v>
      </c>
      <c r="AJ9" s="75">
        <f>PXIL!S9</f>
        <v>0</v>
      </c>
      <c r="AK9" s="75">
        <f>RTM_IEX!M9</f>
        <v>0.06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9.6061449999999997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8.4534076E-2</v>
      </c>
      <c r="AD10">
        <f t="shared" si="1"/>
        <v>9.5216109239999991</v>
      </c>
      <c r="AE10">
        <v>0</v>
      </c>
      <c r="AF10" s="26"/>
      <c r="AG10">
        <f t="shared" si="2"/>
        <v>9.5216109239999991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9.6061449999999997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8.9022076000000006E-2</v>
      </c>
      <c r="AD11">
        <f t="shared" si="1"/>
        <v>10.027122924</v>
      </c>
      <c r="AE11">
        <v>0</v>
      </c>
      <c r="AF11" s="26"/>
      <c r="AG11">
        <f t="shared" si="2"/>
        <v>10.027122924</v>
      </c>
      <c r="AI11" s="75">
        <f>PXIL!M11</f>
        <v>0</v>
      </c>
      <c r="AJ11" s="75">
        <f>PXIL!S11</f>
        <v>0</v>
      </c>
      <c r="AK11" s="75">
        <f>RTM_IEX!M11</f>
        <v>0.51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9.6061449999999997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8.5590076000000001E-2</v>
      </c>
      <c r="AD12">
        <f t="shared" si="1"/>
        <v>9.6405549239999981</v>
      </c>
      <c r="AE12">
        <v>0</v>
      </c>
      <c r="AF12" s="26"/>
      <c r="AG12">
        <f t="shared" si="2"/>
        <v>9.6405549239999981</v>
      </c>
      <c r="AI12" s="75">
        <f>PXIL!M12</f>
        <v>0</v>
      </c>
      <c r="AJ12" s="75">
        <f>PXIL!S12</f>
        <v>0</v>
      </c>
      <c r="AK12" s="75">
        <f>RTM_IEX!M12</f>
        <v>0.12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9.6061449999999997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8.8670076E-2</v>
      </c>
      <c r="AD13">
        <f t="shared" si="1"/>
        <v>9.9874749240000007</v>
      </c>
      <c r="AE13">
        <v>0</v>
      </c>
      <c r="AF13" s="26"/>
      <c r="AG13">
        <f t="shared" si="2"/>
        <v>9.9874749240000007</v>
      </c>
      <c r="AI13" s="75">
        <f>PXIL!M13</f>
        <v>0</v>
      </c>
      <c r="AJ13" s="75">
        <f>PXIL!S13</f>
        <v>0</v>
      </c>
      <c r="AK13" s="75">
        <f>RTM_IEX!M13</f>
        <v>0.47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9.6061449999999997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2.4300000000000002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0.105918076</v>
      </c>
      <c r="AD14">
        <f t="shared" si="1"/>
        <v>11.930226923999999</v>
      </c>
      <c r="AE14">
        <v>0</v>
      </c>
      <c r="AF14" s="26"/>
      <c r="AG14">
        <f t="shared" si="2"/>
        <v>11.930226923999999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9.4936500000000006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8.3544120000000013E-2</v>
      </c>
      <c r="AD15">
        <f t="shared" si="1"/>
        <v>9.4101058799999997</v>
      </c>
      <c r="AE15">
        <v>0</v>
      </c>
      <c r="AF15" s="26"/>
      <c r="AG15">
        <f t="shared" si="2"/>
        <v>9.4101058799999997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9.6061449999999997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9.3950075999999993E-2</v>
      </c>
      <c r="AD16">
        <f t="shared" si="1"/>
        <v>10.582194924</v>
      </c>
      <c r="AE16">
        <v>0</v>
      </c>
      <c r="AF16" s="26"/>
      <c r="AG16">
        <f t="shared" si="2"/>
        <v>10.582194924</v>
      </c>
      <c r="AI16" s="75">
        <f>PXIL!M16</f>
        <v>0</v>
      </c>
      <c r="AJ16" s="75">
        <f>PXIL!S16</f>
        <v>0</v>
      </c>
      <c r="AK16" s="75">
        <f>RTM_IEX!M16</f>
        <v>1.07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9.6061449999999997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9.7030075999999993E-2</v>
      </c>
      <c r="AD17">
        <f t="shared" si="1"/>
        <v>10.929114924</v>
      </c>
      <c r="AE17">
        <v>0</v>
      </c>
      <c r="AF17" s="26"/>
      <c r="AG17">
        <f t="shared" si="2"/>
        <v>10.929114924</v>
      </c>
      <c r="AI17" s="75">
        <f>PXIL!M17</f>
        <v>0</v>
      </c>
      <c r="AJ17" s="75">
        <f>PXIL!S17</f>
        <v>0</v>
      </c>
      <c r="AK17" s="75">
        <f>RTM_IEX!M17</f>
        <v>1.42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9.6061449999999997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0.10653407600000001</v>
      </c>
      <c r="AD18">
        <f t="shared" si="1"/>
        <v>11.999610923999999</v>
      </c>
      <c r="AE18">
        <v>0</v>
      </c>
      <c r="AF18" s="26"/>
      <c r="AG18">
        <f t="shared" si="2"/>
        <v>11.999610923999999</v>
      </c>
      <c r="AI18" s="75">
        <f>PXIL!M18</f>
        <v>0</v>
      </c>
      <c r="AJ18" s="75">
        <f>PXIL!S18</f>
        <v>0</v>
      </c>
      <c r="AK18" s="75">
        <f>RTM_IEX!M18</f>
        <v>2.5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9.6061449999999997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9.5710076000000005E-2</v>
      </c>
      <c r="AD19">
        <f t="shared" si="1"/>
        <v>10.780434924</v>
      </c>
      <c r="AE19">
        <v>0</v>
      </c>
      <c r="AF19" s="26"/>
      <c r="AG19">
        <f t="shared" si="2"/>
        <v>10.780434924</v>
      </c>
      <c r="AI19" s="75">
        <f>PXIL!M19</f>
        <v>0</v>
      </c>
      <c r="AJ19" s="75">
        <f>PXIL!S19</f>
        <v>0</v>
      </c>
      <c r="AK19" s="75">
        <f>RTM_IEX!M19</f>
        <v>1.27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9.6061449999999997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0.14120607600000001</v>
      </c>
      <c r="AD20">
        <f t="shared" si="1"/>
        <v>15.904938924</v>
      </c>
      <c r="AE20">
        <v>0</v>
      </c>
      <c r="AF20" s="26"/>
      <c r="AG20">
        <f t="shared" si="2"/>
        <v>15.904938924</v>
      </c>
      <c r="AI20" s="75">
        <f>PXIL!M20</f>
        <v>0</v>
      </c>
      <c r="AJ20" s="75">
        <f>PXIL!S20</f>
        <v>0</v>
      </c>
      <c r="AK20" s="75">
        <f>RTM_IEX!M20</f>
        <v>0.22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9.6061449999999997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0.103366076</v>
      </c>
      <c r="AD21">
        <f t="shared" si="1"/>
        <v>11.642778924</v>
      </c>
      <c r="AE21">
        <v>0</v>
      </c>
      <c r="AF21" s="26"/>
      <c r="AG21">
        <f t="shared" si="2"/>
        <v>11.642778924</v>
      </c>
      <c r="AI21" s="75">
        <f>PXIL!M21</f>
        <v>0</v>
      </c>
      <c r="AJ21" s="75">
        <f>PXIL!S21</f>
        <v>0</v>
      </c>
      <c r="AK21" s="75">
        <f>RTM_IEX!M21</f>
        <v>2.14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9.6061449999999997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8.9022076000000006E-2</v>
      </c>
      <c r="AD22">
        <f t="shared" si="1"/>
        <v>10.027122924</v>
      </c>
      <c r="AE22">
        <v>0</v>
      </c>
      <c r="AF22" s="26"/>
      <c r="AG22">
        <f t="shared" si="2"/>
        <v>10.027122924</v>
      </c>
      <c r="AI22" s="75">
        <f>PXIL!M22</f>
        <v>0</v>
      </c>
      <c r="AJ22" s="75">
        <f>PXIL!S22</f>
        <v>0</v>
      </c>
      <c r="AK22" s="75">
        <f>RTM_IEX!M22</f>
        <v>0.51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9.6061449999999997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0.108998076</v>
      </c>
      <c r="AD23">
        <f t="shared" si="1"/>
        <v>12.277146923999998</v>
      </c>
      <c r="AE23">
        <v>0</v>
      </c>
      <c r="AF23" s="26"/>
      <c r="AG23">
        <f t="shared" si="2"/>
        <v>12.277146923999998</v>
      </c>
      <c r="AI23" s="75">
        <f>PXIL!M23</f>
        <v>0</v>
      </c>
      <c r="AJ23" s="75">
        <f>PXIL!S23</f>
        <v>0</v>
      </c>
      <c r="AK23" s="75">
        <f>RTM_IEX!M23</f>
        <v>2.78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9.6061449999999997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0.106006076</v>
      </c>
      <c r="AD24">
        <f t="shared" si="1"/>
        <v>11.940138923999999</v>
      </c>
      <c r="AE24">
        <v>0</v>
      </c>
      <c r="AF24" s="26"/>
      <c r="AG24">
        <f t="shared" si="2"/>
        <v>11.940138923999999</v>
      </c>
      <c r="AI24" s="75">
        <f>PXIL!M24</f>
        <v>0</v>
      </c>
      <c r="AJ24" s="75">
        <f>PXIL!S24</f>
        <v>0</v>
      </c>
      <c r="AK24" s="75">
        <f>RTM_IEX!M24</f>
        <v>2.44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9.6061449999999997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0.113134076</v>
      </c>
      <c r="AD25">
        <f t="shared" si="1"/>
        <v>12.743010924</v>
      </c>
      <c r="AE25">
        <v>0</v>
      </c>
      <c r="AF25" s="26"/>
      <c r="AG25">
        <f t="shared" si="2"/>
        <v>12.743010924</v>
      </c>
      <c r="AI25" s="75">
        <f>PXIL!M25</f>
        <v>0</v>
      </c>
      <c r="AJ25" s="75">
        <f>PXIL!S25</f>
        <v>0</v>
      </c>
      <c r="AK25" s="75">
        <f>RTM_IEX!M25</f>
        <v>3.25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9.6061449999999997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7.89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0.15396607600000001</v>
      </c>
      <c r="AD26">
        <f t="shared" si="1"/>
        <v>17.342178923999999</v>
      </c>
      <c r="AE26">
        <v>0</v>
      </c>
      <c r="AF26" s="26"/>
      <c r="AG26">
        <f t="shared" si="2"/>
        <v>17.342178923999999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9.6061449999999997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0.104950076</v>
      </c>
      <c r="AD27">
        <f t="shared" si="1"/>
        <v>11.821194924</v>
      </c>
      <c r="AE27">
        <v>0</v>
      </c>
      <c r="AF27" s="26"/>
      <c r="AG27">
        <f t="shared" si="2"/>
        <v>11.821194924</v>
      </c>
      <c r="AI27" s="75">
        <f>PXIL!M27</f>
        <v>0</v>
      </c>
      <c r="AJ27" s="75">
        <f>PXIL!S27</f>
        <v>0</v>
      </c>
      <c r="AK27" s="75">
        <f>RTM_IEX!M27</f>
        <v>2.3199999999999998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9.6061449999999997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0.107942076</v>
      </c>
      <c r="AD28">
        <f t="shared" si="1"/>
        <v>12.158202923999999</v>
      </c>
      <c r="AE28">
        <v>0</v>
      </c>
      <c r="AF28" s="26"/>
      <c r="AG28">
        <f t="shared" si="2"/>
        <v>12.158202923999999</v>
      </c>
      <c r="AI28" s="75">
        <f>PXIL!M28</f>
        <v>0</v>
      </c>
      <c r="AJ28" s="75">
        <f>PXIL!S28</f>
        <v>0</v>
      </c>
      <c r="AK28" s="75">
        <f>RTM_IEX!M28</f>
        <v>2.66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9.6061449999999997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9.2894075999999992E-2</v>
      </c>
      <c r="AD29">
        <f t="shared" si="1"/>
        <v>10.463250923999999</v>
      </c>
      <c r="AE29">
        <v>0</v>
      </c>
      <c r="AF29" s="26"/>
      <c r="AG29">
        <f t="shared" si="2"/>
        <v>10.463250923999999</v>
      </c>
      <c r="AI29" s="75">
        <f>PXIL!M29</f>
        <v>0</v>
      </c>
      <c r="AJ29" s="75">
        <f>PXIL!S29</f>
        <v>0</v>
      </c>
      <c r="AK29" s="75">
        <f>RTM_IEX!M29</f>
        <v>0.95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9.6061449999999997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0.104950076</v>
      </c>
      <c r="AD30">
        <f t="shared" si="1"/>
        <v>11.821194924</v>
      </c>
      <c r="AE30">
        <v>0</v>
      </c>
      <c r="AF30" s="26"/>
      <c r="AG30">
        <f t="shared" si="2"/>
        <v>11.821194924</v>
      </c>
      <c r="AI30" s="75">
        <f>PXIL!M30</f>
        <v>0</v>
      </c>
      <c r="AJ30" s="75">
        <f>PXIL!S30</f>
        <v>0</v>
      </c>
      <c r="AK30" s="75">
        <f>RTM_IEX!M30</f>
        <v>2.3199999999999998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9.6061449999999997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7.97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0.15467007600000002</v>
      </c>
      <c r="AD31">
        <f t="shared" si="1"/>
        <v>17.421474924000002</v>
      </c>
      <c r="AE31">
        <v>0</v>
      </c>
      <c r="AF31" s="26"/>
      <c r="AG31">
        <f t="shared" si="2"/>
        <v>17.421474924000002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9.6061449999999997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14.18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0.20931807599999999</v>
      </c>
      <c r="AD32">
        <f t="shared" si="1"/>
        <v>23.576826923999999</v>
      </c>
      <c r="AE32">
        <v>0</v>
      </c>
      <c r="AF32" s="26"/>
      <c r="AG32">
        <f t="shared" si="2"/>
        <v>23.576826923999999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9.6061449999999997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6.22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0.13927007600000002</v>
      </c>
      <c r="AD33">
        <f t="shared" si="1"/>
        <v>15.686874924</v>
      </c>
      <c r="AE33">
        <v>0</v>
      </c>
      <c r="AF33" s="26"/>
      <c r="AG33">
        <f t="shared" si="2"/>
        <v>15.686874924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9.6061449999999997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0.14525407600000001</v>
      </c>
      <c r="AD34">
        <f t="shared" si="1"/>
        <v>16.360890924</v>
      </c>
      <c r="AE34">
        <v>0</v>
      </c>
      <c r="AF34" s="26"/>
      <c r="AG34">
        <f t="shared" si="2"/>
        <v>16.360890924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9.6061449999999997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8.35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0.158014076</v>
      </c>
      <c r="AD35">
        <f t="shared" si="1"/>
        <v>17.798130923999999</v>
      </c>
      <c r="AE35">
        <v>0</v>
      </c>
      <c r="AF35" s="26"/>
      <c r="AG35">
        <f t="shared" si="2"/>
        <v>17.798130923999999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9.6061449999999997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3.98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0.11955807600000001</v>
      </c>
      <c r="AD36">
        <f t="shared" si="1"/>
        <v>13.466586924</v>
      </c>
      <c r="AE36">
        <v>0</v>
      </c>
      <c r="AF36" s="26"/>
      <c r="AG36">
        <f t="shared" si="2"/>
        <v>13.466586924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9.6061449999999997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9.7200000000000006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0.17007007600000001</v>
      </c>
      <c r="AD37">
        <f t="shared" si="1"/>
        <v>19.156074924000002</v>
      </c>
      <c r="AE37">
        <v>0</v>
      </c>
      <c r="AF37" s="26"/>
      <c r="AG37">
        <f t="shared" si="2"/>
        <v>19.156074924000002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9.6061449999999997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10.88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0.18027807600000001</v>
      </c>
      <c r="AD38">
        <f t="shared" si="1"/>
        <v>20.305866924</v>
      </c>
      <c r="AE38">
        <v>0</v>
      </c>
      <c r="AF38" s="26"/>
      <c r="AG38">
        <f t="shared" si="2"/>
        <v>20.305866924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9.6061449999999997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14.67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0.213630076</v>
      </c>
      <c r="AD39">
        <f t="shared" si="1"/>
        <v>24.062514923999998</v>
      </c>
      <c r="AE39">
        <v>0</v>
      </c>
      <c r="AF39" s="26"/>
      <c r="AG39">
        <f t="shared" si="2"/>
        <v>24.062514923999998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9.6061449999999997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11.95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0.18969407600000002</v>
      </c>
      <c r="AD40">
        <f t="shared" si="1"/>
        <v>21.366450924000002</v>
      </c>
      <c r="AE40">
        <v>0</v>
      </c>
      <c r="AF40" s="26"/>
      <c r="AG40">
        <f t="shared" si="2"/>
        <v>21.366450924000002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9.6061449999999997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12.05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0.19057407600000004</v>
      </c>
      <c r="AD41">
        <f t="shared" si="1"/>
        <v>21.465570924000001</v>
      </c>
      <c r="AE41">
        <v>0</v>
      </c>
      <c r="AF41" s="26"/>
      <c r="AG41">
        <f t="shared" si="2"/>
        <v>21.465570924000001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9.6061449999999997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10.49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0.17684607600000002</v>
      </c>
      <c r="AD42">
        <f t="shared" si="1"/>
        <v>19.919298924</v>
      </c>
      <c r="AE42">
        <v>0</v>
      </c>
      <c r="AF42" s="26"/>
      <c r="AG42">
        <f t="shared" si="2"/>
        <v>19.919298924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9.6061449999999997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2.4300000000000002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0.105918076</v>
      </c>
      <c r="AD43">
        <f t="shared" si="1"/>
        <v>11.930226923999999</v>
      </c>
      <c r="AE43">
        <v>0</v>
      </c>
      <c r="AF43" s="26"/>
      <c r="AG43">
        <f t="shared" si="2"/>
        <v>11.930226923999999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9.6061449999999997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10.199999999999999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0.17429407600000002</v>
      </c>
      <c r="AD44">
        <f t="shared" si="1"/>
        <v>19.631850924000002</v>
      </c>
      <c r="AE44">
        <v>0</v>
      </c>
      <c r="AF44" s="26"/>
      <c r="AG44">
        <f t="shared" si="2"/>
        <v>19.631850924000002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9.6061449999999997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0.15291007600000001</v>
      </c>
      <c r="AD45">
        <f t="shared" si="1"/>
        <v>17.223234924</v>
      </c>
      <c r="AE45">
        <v>0</v>
      </c>
      <c r="AF45" s="26"/>
      <c r="AG45">
        <f t="shared" si="2"/>
        <v>17.223234924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9.6061449999999997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12.14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0.191366076</v>
      </c>
      <c r="AD46">
        <f t="shared" si="1"/>
        <v>21.554778923999997</v>
      </c>
      <c r="AE46">
        <v>0</v>
      </c>
      <c r="AF46" s="26"/>
      <c r="AG46">
        <f t="shared" si="2"/>
        <v>21.554778923999997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9.6061449999999997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7.97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0.15467007600000002</v>
      </c>
      <c r="AD47">
        <f t="shared" si="1"/>
        <v>17.421474924000002</v>
      </c>
      <c r="AE47">
        <v>0</v>
      </c>
      <c r="AF47" s="26"/>
      <c r="AG47">
        <f t="shared" si="2"/>
        <v>17.421474924000002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9.6061449999999997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0.13671807599999999</v>
      </c>
      <c r="AD48">
        <f t="shared" si="1"/>
        <v>15.399426924</v>
      </c>
      <c r="AE48">
        <v>0</v>
      </c>
      <c r="AF48" s="26"/>
      <c r="AG48">
        <f t="shared" si="2"/>
        <v>15.399426924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9.6061449999999997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0.14525407600000001</v>
      </c>
      <c r="AD49">
        <f t="shared" si="1"/>
        <v>16.360890924</v>
      </c>
      <c r="AE49">
        <v>0</v>
      </c>
      <c r="AF49" s="26"/>
      <c r="AG49">
        <f t="shared" si="2"/>
        <v>16.360890924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9.6061449999999997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4.37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0.122990076</v>
      </c>
      <c r="AD50">
        <f t="shared" si="1"/>
        <v>13.853154923999998</v>
      </c>
      <c r="AE50">
        <v>0</v>
      </c>
      <c r="AF50" s="26"/>
      <c r="AG50">
        <f t="shared" si="2"/>
        <v>13.853154923999998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9.6061449999999997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12.34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0.19312607600000004</v>
      </c>
      <c r="AD51">
        <f t="shared" si="1"/>
        <v>21.753018924000003</v>
      </c>
      <c r="AE51">
        <v>0</v>
      </c>
      <c r="AF51" s="26"/>
      <c r="AG51">
        <f t="shared" si="2"/>
        <v>21.753018924000003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9.6061449999999997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0.155462076</v>
      </c>
      <c r="AD52">
        <f t="shared" si="1"/>
        <v>17.510682924000001</v>
      </c>
      <c r="AE52">
        <v>0</v>
      </c>
      <c r="AF52" s="26"/>
      <c r="AG52">
        <f t="shared" si="2"/>
        <v>17.510682924000001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9.6061449999999997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14.38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0.211078076</v>
      </c>
      <c r="AD53">
        <f t="shared" si="1"/>
        <v>23.775066924000001</v>
      </c>
      <c r="AE53">
        <v>0</v>
      </c>
      <c r="AF53" s="26"/>
      <c r="AG53">
        <f t="shared" si="2"/>
        <v>23.775066924000001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9.6061449999999997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8.4499999999999993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0.15889407600000002</v>
      </c>
      <c r="AD54">
        <f t="shared" si="1"/>
        <v>17.897250924000002</v>
      </c>
      <c r="AE54">
        <v>0</v>
      </c>
      <c r="AF54" s="26"/>
      <c r="AG54">
        <f t="shared" si="2"/>
        <v>17.897250924000002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9.6061449999999997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8.74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0.16144607600000002</v>
      </c>
      <c r="AD55">
        <f t="shared" si="1"/>
        <v>18.184698923999999</v>
      </c>
      <c r="AE55">
        <v>0</v>
      </c>
      <c r="AF55" s="26"/>
      <c r="AG55">
        <f t="shared" si="2"/>
        <v>18.184698923999999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9.6061449999999997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10.49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0.17684607600000002</v>
      </c>
      <c r="AD56">
        <f t="shared" si="1"/>
        <v>19.919298924</v>
      </c>
      <c r="AE56">
        <v>0</v>
      </c>
      <c r="AF56" s="26"/>
      <c r="AG56">
        <f t="shared" si="2"/>
        <v>19.919298924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9.6061449999999997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0.101606076</v>
      </c>
      <c r="AD57">
        <f t="shared" si="1"/>
        <v>11.444538924</v>
      </c>
      <c r="AE57">
        <v>0</v>
      </c>
      <c r="AF57" s="26"/>
      <c r="AG57">
        <f t="shared" si="2"/>
        <v>11.444538924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9.6061449999999997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5.44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0.13240607600000001</v>
      </c>
      <c r="AD58">
        <f t="shared" si="1"/>
        <v>14.913738923999999</v>
      </c>
      <c r="AE58">
        <v>0</v>
      </c>
      <c r="AF58" s="26"/>
      <c r="AG58">
        <f t="shared" si="2"/>
        <v>14.913738923999999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9.6061449999999997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0.13671807599999999</v>
      </c>
      <c r="AD59">
        <f t="shared" si="1"/>
        <v>15.399426924</v>
      </c>
      <c r="AE59">
        <v>0</v>
      </c>
      <c r="AF59" s="26"/>
      <c r="AG59">
        <f t="shared" si="2"/>
        <v>15.399426924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9.6061449999999997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0.176054076</v>
      </c>
      <c r="AD60">
        <f t="shared" si="1"/>
        <v>19.830090924</v>
      </c>
      <c r="AE60">
        <v>0</v>
      </c>
      <c r="AF60" s="26"/>
      <c r="AG60">
        <f t="shared" si="2"/>
        <v>19.830090924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9.6061449999999997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8.06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0.155462076</v>
      </c>
      <c r="AD61">
        <f t="shared" si="1"/>
        <v>17.510682924000001</v>
      </c>
      <c r="AE61">
        <v>0</v>
      </c>
      <c r="AF61" s="26"/>
      <c r="AG61">
        <f t="shared" si="2"/>
        <v>17.510682924000001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9.6061449999999997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7.38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0.14947807600000002</v>
      </c>
      <c r="AD62">
        <f t="shared" si="1"/>
        <v>16.836666923999999</v>
      </c>
      <c r="AE62">
        <v>0</v>
      </c>
      <c r="AF62" s="26"/>
      <c r="AG62">
        <f t="shared" si="2"/>
        <v>16.836666923999999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9.6061449999999997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0.14349407600000003</v>
      </c>
      <c r="AD63">
        <f t="shared" si="1"/>
        <v>16.162650924000001</v>
      </c>
      <c r="AE63">
        <v>0</v>
      </c>
      <c r="AF63" s="26"/>
      <c r="AG63">
        <f t="shared" si="2"/>
        <v>16.162650924000001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9.6061449999999997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0.113574076</v>
      </c>
      <c r="AD64">
        <f t="shared" si="1"/>
        <v>12.792570923999998</v>
      </c>
      <c r="AE64">
        <v>0</v>
      </c>
      <c r="AF64" s="26"/>
      <c r="AG64">
        <f t="shared" si="2"/>
        <v>12.792570923999998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9.6061449999999997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9.42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0.16743007600000001</v>
      </c>
      <c r="AD65">
        <f t="shared" si="1"/>
        <v>18.858714924000001</v>
      </c>
      <c r="AE65">
        <v>0</v>
      </c>
      <c r="AF65" s="26"/>
      <c r="AG65">
        <f t="shared" si="2"/>
        <v>18.858714924000001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9.6061449999999997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0.151238076</v>
      </c>
      <c r="AD66">
        <f t="shared" si="1"/>
        <v>17.034906924000001</v>
      </c>
      <c r="AE66">
        <v>0</v>
      </c>
      <c r="AF66" s="26"/>
      <c r="AG66">
        <f t="shared" si="2"/>
        <v>17.034906924000001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9.6061449999999997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13.41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0.20254207600000002</v>
      </c>
      <c r="AD67">
        <f t="shared" si="1"/>
        <v>22.813602924000001</v>
      </c>
      <c r="AE67">
        <v>0</v>
      </c>
      <c r="AF67" s="26"/>
      <c r="AG67">
        <f t="shared" si="2"/>
        <v>22.813602924000001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9.6061449999999997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11.37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0.18459007599999999</v>
      </c>
      <c r="AD68">
        <f t="shared" ref="AD68:AD98" si="4">SUM(B68:AB68,AI68:AR68)-AC68</f>
        <v>20.791554924</v>
      </c>
      <c r="AE68">
        <v>0</v>
      </c>
      <c r="AF68" s="26"/>
      <c r="AG68">
        <f t="shared" ref="AG68:AG98" si="5">SUM(AD68:AF68)</f>
        <v>20.791554924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9.6061449999999997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8.94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0.16320607600000001</v>
      </c>
      <c r="AD69">
        <f t="shared" si="4"/>
        <v>18.382938923999998</v>
      </c>
      <c r="AE69">
        <v>0</v>
      </c>
      <c r="AF69" s="26"/>
      <c r="AG69">
        <f t="shared" si="5"/>
        <v>18.382938923999998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9.6061449999999997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0.15291007600000001</v>
      </c>
      <c r="AD70">
        <f t="shared" si="4"/>
        <v>17.223234924</v>
      </c>
      <c r="AE70">
        <v>0</v>
      </c>
      <c r="AF70" s="26"/>
      <c r="AG70">
        <f t="shared" si="5"/>
        <v>17.223234924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9.6061449999999997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5.15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0.12985407600000001</v>
      </c>
      <c r="AD71">
        <f t="shared" si="4"/>
        <v>14.626290923999999</v>
      </c>
      <c r="AE71">
        <v>0</v>
      </c>
      <c r="AF71" s="26"/>
      <c r="AG71">
        <f t="shared" si="5"/>
        <v>14.626290923999999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9.6061449999999997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11.56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0.18626207600000003</v>
      </c>
      <c r="AD72">
        <f t="shared" si="4"/>
        <v>20.979882924000002</v>
      </c>
      <c r="AE72">
        <v>0</v>
      </c>
      <c r="AF72" s="26"/>
      <c r="AG72">
        <f t="shared" si="5"/>
        <v>20.979882924000002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10.927023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8.5500000000000007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0.17139780240000002</v>
      </c>
      <c r="AD73">
        <f t="shared" si="4"/>
        <v>19.305625197600001</v>
      </c>
      <c r="AE73">
        <v>0</v>
      </c>
      <c r="AF73" s="26"/>
      <c r="AG73">
        <f t="shared" si="5"/>
        <v>19.305625197600001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10.927023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14.67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0.22525380240000001</v>
      </c>
      <c r="AD74">
        <f t="shared" si="4"/>
        <v>25.371769197599999</v>
      </c>
      <c r="AE74">
        <v>0</v>
      </c>
      <c r="AF74" s="26"/>
      <c r="AG74">
        <f t="shared" si="5"/>
        <v>25.371769197599999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10.927023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0.15538180240000002</v>
      </c>
      <c r="AD75">
        <f t="shared" si="4"/>
        <v>17.501641197600001</v>
      </c>
      <c r="AE75">
        <v>0</v>
      </c>
      <c r="AF75" s="26"/>
      <c r="AG75">
        <f t="shared" si="5"/>
        <v>17.501641197600001</v>
      </c>
      <c r="AI75" s="75">
        <f>PXIL!M75</f>
        <v>0</v>
      </c>
      <c r="AJ75" s="75">
        <f>PXIL!S75</f>
        <v>0</v>
      </c>
      <c r="AK75" s="75">
        <f>RTM_IEX!M75</f>
        <v>6.73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10.927023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8.07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0.16717380239999999</v>
      </c>
      <c r="AD76">
        <f t="shared" si="4"/>
        <v>18.829849197599998</v>
      </c>
      <c r="AE76">
        <v>0</v>
      </c>
      <c r="AF76" s="26"/>
      <c r="AG76">
        <f t="shared" si="5"/>
        <v>18.829849197599998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10.927023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0.1484298024</v>
      </c>
      <c r="AD77">
        <f t="shared" si="4"/>
        <v>16.718593197600001</v>
      </c>
      <c r="AE77">
        <v>0</v>
      </c>
      <c r="AF77" s="26"/>
      <c r="AG77">
        <f t="shared" si="5"/>
        <v>16.718593197600001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10.910747000000001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0.10516657360000001</v>
      </c>
      <c r="AD78">
        <f t="shared" si="4"/>
        <v>11.8455804264</v>
      </c>
      <c r="AE78">
        <v>0</v>
      </c>
      <c r="AF78" s="26"/>
      <c r="AG78">
        <f t="shared" si="5"/>
        <v>11.8455804264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10.927023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0.14710980240000002</v>
      </c>
      <c r="AD79">
        <f t="shared" si="4"/>
        <v>16.569913197600002</v>
      </c>
      <c r="AE79">
        <v>0</v>
      </c>
      <c r="AF79" s="26"/>
      <c r="AG79">
        <f t="shared" si="5"/>
        <v>16.569913197600002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10.927023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8.3699999999999992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0.16981380239999999</v>
      </c>
      <c r="AD80">
        <f t="shared" si="4"/>
        <v>19.127209197599999</v>
      </c>
      <c r="AE80">
        <v>0</v>
      </c>
      <c r="AF80" s="26"/>
      <c r="AG80">
        <f t="shared" si="5"/>
        <v>19.127209197599999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10.927023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0.13364580240000001</v>
      </c>
      <c r="AD81">
        <f t="shared" si="4"/>
        <v>15.0533771976</v>
      </c>
      <c r="AE81">
        <v>0</v>
      </c>
      <c r="AF81" s="26"/>
      <c r="AG81">
        <f t="shared" si="5"/>
        <v>15.0533771976</v>
      </c>
      <c r="AI81" s="75">
        <f>PXIL!M81</f>
        <v>0</v>
      </c>
      <c r="AJ81" s="75">
        <f>PXIL!S81</f>
        <v>0</v>
      </c>
      <c r="AK81" s="75">
        <f>RTM_IEX!M81</f>
        <v>4.26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10.927023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0.12493380240000002</v>
      </c>
      <c r="AD82">
        <f t="shared" si="4"/>
        <v>14.0720891976</v>
      </c>
      <c r="AE82">
        <v>0</v>
      </c>
      <c r="AF82" s="26"/>
      <c r="AG82">
        <f t="shared" si="5"/>
        <v>14.0720891976</v>
      </c>
      <c r="AI82" s="75">
        <f>PXIL!M82</f>
        <v>0</v>
      </c>
      <c r="AJ82" s="75">
        <f>PXIL!S82</f>
        <v>0</v>
      </c>
      <c r="AK82" s="75">
        <f>RTM_IEX!M82</f>
        <v>3.27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10.927023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0.14402980240000002</v>
      </c>
      <c r="AD83">
        <f t="shared" si="4"/>
        <v>16.222993197600001</v>
      </c>
      <c r="AE83">
        <v>0</v>
      </c>
      <c r="AF83" s="26"/>
      <c r="AG83">
        <f t="shared" si="5"/>
        <v>16.222993197600001</v>
      </c>
      <c r="AI83" s="75">
        <f>PXIL!M83</f>
        <v>0</v>
      </c>
      <c r="AJ83" s="75">
        <f>PXIL!S83</f>
        <v>0</v>
      </c>
      <c r="AK83" s="75">
        <f>RTM_IEX!M83</f>
        <v>5.44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10.927023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0.13786980240000002</v>
      </c>
      <c r="AD84">
        <f t="shared" si="4"/>
        <v>15.529153197599999</v>
      </c>
      <c r="AE84">
        <v>0</v>
      </c>
      <c r="AF84" s="26"/>
      <c r="AG84">
        <f t="shared" si="5"/>
        <v>15.529153197599999</v>
      </c>
      <c r="AI84" s="75">
        <f>PXIL!M84</f>
        <v>0</v>
      </c>
      <c r="AJ84" s="75">
        <f>PXIL!S84</f>
        <v>0</v>
      </c>
      <c r="AK84" s="75">
        <f>RTM_IEX!M84</f>
        <v>4.74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10.927023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0.11085380240000001</v>
      </c>
      <c r="AD85">
        <f t="shared" si="4"/>
        <v>12.486169197600001</v>
      </c>
      <c r="AE85">
        <v>0</v>
      </c>
      <c r="AF85" s="26"/>
      <c r="AG85">
        <f t="shared" si="5"/>
        <v>12.486169197600001</v>
      </c>
      <c r="AI85" s="75">
        <f>PXIL!M85</f>
        <v>0</v>
      </c>
      <c r="AJ85" s="75">
        <f>PXIL!S85</f>
        <v>0</v>
      </c>
      <c r="AK85" s="75">
        <f>RTM_IEX!M85</f>
        <v>1.67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10.927023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9.7200000000000006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0.18169380240000002</v>
      </c>
      <c r="AD86">
        <f t="shared" si="4"/>
        <v>20.465329197599999</v>
      </c>
      <c r="AE86">
        <v>0</v>
      </c>
      <c r="AF86" s="26"/>
      <c r="AG86">
        <f t="shared" si="5"/>
        <v>20.465329197599999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10.927023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0.15432580240000002</v>
      </c>
      <c r="AD87">
        <f t="shared" si="4"/>
        <v>17.382697197600002</v>
      </c>
      <c r="AE87">
        <v>0</v>
      </c>
      <c r="AF87" s="26"/>
      <c r="AG87">
        <f t="shared" si="5"/>
        <v>17.382697197600002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10.927023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0.1551178024</v>
      </c>
      <c r="AD88">
        <f t="shared" si="4"/>
        <v>17.471905197600002</v>
      </c>
      <c r="AE88">
        <v>0</v>
      </c>
      <c r="AF88" s="26"/>
      <c r="AG88">
        <f t="shared" si="5"/>
        <v>17.471905197600002</v>
      </c>
      <c r="AI88" s="75">
        <f>PXIL!M88</f>
        <v>0</v>
      </c>
      <c r="AJ88" s="75">
        <f>PXIL!S88</f>
        <v>0</v>
      </c>
      <c r="AK88" s="75">
        <f>RTM_IEX!M88</f>
        <v>6.7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10.927023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0.15230180240000002</v>
      </c>
      <c r="AD89">
        <f t="shared" si="4"/>
        <v>17.154721197600001</v>
      </c>
      <c r="AE89">
        <v>0</v>
      </c>
      <c r="AF89" s="26"/>
      <c r="AG89">
        <f t="shared" si="5"/>
        <v>17.154721197600001</v>
      </c>
      <c r="AI89" s="75">
        <f>PXIL!M89</f>
        <v>0</v>
      </c>
      <c r="AJ89" s="75">
        <f>PXIL!S89</f>
        <v>0</v>
      </c>
      <c r="AK89" s="75">
        <f>RTM_IEX!M89</f>
        <v>6.38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10.927023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0.12968580239999999</v>
      </c>
      <c r="AD90">
        <f t="shared" si="4"/>
        <v>14.607337197600001</v>
      </c>
      <c r="AE90">
        <v>0</v>
      </c>
      <c r="AF90" s="26"/>
      <c r="AG90">
        <f t="shared" si="5"/>
        <v>14.607337197600001</v>
      </c>
      <c r="AI90" s="75">
        <f>PXIL!M90</f>
        <v>0</v>
      </c>
      <c r="AJ90" s="75">
        <f>PXIL!S90</f>
        <v>0</v>
      </c>
      <c r="AK90" s="75">
        <f>RTM_IEX!M90</f>
        <v>3.81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10.927023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0.14913380240000002</v>
      </c>
      <c r="AD91">
        <f t="shared" si="4"/>
        <v>16.7978891976</v>
      </c>
      <c r="AE91">
        <v>0</v>
      </c>
      <c r="AF91" s="26"/>
      <c r="AG91">
        <f t="shared" si="5"/>
        <v>16.7978891976</v>
      </c>
      <c r="AI91" s="75">
        <f>PXIL!M91</f>
        <v>0</v>
      </c>
      <c r="AJ91" s="75">
        <f>PXIL!S91</f>
        <v>0</v>
      </c>
      <c r="AK91" s="75">
        <f>RTM_IEX!M91</f>
        <v>6.02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10.927023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0.10830180240000001</v>
      </c>
      <c r="AD92">
        <f t="shared" si="4"/>
        <v>12.198721197600001</v>
      </c>
      <c r="AE92">
        <v>0</v>
      </c>
      <c r="AF92" s="26"/>
      <c r="AG92">
        <f t="shared" si="5"/>
        <v>12.198721197600001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10.927023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0.1354938024</v>
      </c>
      <c r="AD93">
        <f t="shared" si="4"/>
        <v>15.261529197600002</v>
      </c>
      <c r="AE93">
        <v>0</v>
      </c>
      <c r="AF93" s="26"/>
      <c r="AG93">
        <f t="shared" si="5"/>
        <v>15.261529197600002</v>
      </c>
      <c r="AI93" s="75">
        <f>PXIL!M93</f>
        <v>0</v>
      </c>
      <c r="AJ93" s="75">
        <f>PXIL!S93</f>
        <v>0</v>
      </c>
      <c r="AK93" s="75">
        <f>RTM_IEX!M93</f>
        <v>4.47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10.927023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0.13197380240000001</v>
      </c>
      <c r="AD94">
        <f t="shared" si="4"/>
        <v>14.865049197600001</v>
      </c>
      <c r="AE94">
        <v>0</v>
      </c>
      <c r="AF94" s="26"/>
      <c r="AG94">
        <f t="shared" si="5"/>
        <v>14.865049197600001</v>
      </c>
      <c r="AI94" s="75">
        <f>PXIL!M94</f>
        <v>0</v>
      </c>
      <c r="AJ94" s="75">
        <f>PXIL!S94</f>
        <v>0</v>
      </c>
      <c r="AK94" s="75">
        <f>RTM_IEX!M94</f>
        <v>4.07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10.927023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4.37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0.13461380240000001</v>
      </c>
      <c r="AD95">
        <f t="shared" si="4"/>
        <v>15.162409197599999</v>
      </c>
      <c r="AE95">
        <v>0</v>
      </c>
      <c r="AF95" s="26"/>
      <c r="AG95">
        <f t="shared" si="5"/>
        <v>15.162409197599999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10.927023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3.68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0.12854180240000002</v>
      </c>
      <c r="AD96">
        <f t="shared" si="4"/>
        <v>14.478481197600001</v>
      </c>
      <c r="AE96">
        <v>0</v>
      </c>
      <c r="AF96" s="26"/>
      <c r="AG96">
        <f t="shared" si="5"/>
        <v>14.478481197600001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10.927023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0.12255780240000001</v>
      </c>
      <c r="AD97">
        <f t="shared" si="4"/>
        <v>13.804465197600001</v>
      </c>
      <c r="AE97">
        <v>0</v>
      </c>
      <c r="AF97" s="26"/>
      <c r="AG97">
        <f t="shared" si="5"/>
        <v>13.804465197600001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10.927023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2.4900000000000002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0.11806980240000001</v>
      </c>
      <c r="AD98">
        <f t="shared" si="4"/>
        <v>13.298953197599999</v>
      </c>
      <c r="AE98">
        <v>0</v>
      </c>
      <c r="AF98" s="26"/>
      <c r="AG98">
        <f t="shared" si="5"/>
        <v>13.298953197599999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0.23903294924999979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0.11552500000000003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3.3085399534000014E-3</v>
      </c>
      <c r="AD99">
        <f t="shared" si="6"/>
        <v>0.37266190929660009</v>
      </c>
      <c r="AE99">
        <f t="shared" ref="AE99:AR99" si="8">SUM(AE3:AE98)/4000</f>
        <v>0</v>
      </c>
      <c r="AG99">
        <f t="shared" si="8"/>
        <v>0.37266190929660009</v>
      </c>
      <c r="AI99">
        <f t="shared" si="8"/>
        <v>0</v>
      </c>
      <c r="AJ99">
        <f t="shared" si="8"/>
        <v>0</v>
      </c>
      <c r="AK99">
        <f t="shared" si="8"/>
        <v>2.1412500000000001E-2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0</v>
      </c>
      <c r="C3" s="16">
        <f>'[1]08'!C5</f>
        <v>170</v>
      </c>
      <c r="D3" s="16">
        <f>'[1]08'!D5</f>
        <v>0</v>
      </c>
      <c r="E3" s="16">
        <f>'[1]08'!E5</f>
        <v>0</v>
      </c>
      <c r="F3" s="15">
        <f>SUM(B3:E3)</f>
        <v>170</v>
      </c>
      <c r="G3" s="15">
        <f>'[1]08'!H5</f>
        <v>130</v>
      </c>
      <c r="H3" s="16">
        <f>'[1]08'!I5</f>
        <v>0</v>
      </c>
      <c r="I3" s="16">
        <f>'[1]08'!J5</f>
        <v>20</v>
      </c>
      <c r="J3" s="16">
        <f>'[1]08'!K5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'[1]08'!B6</f>
        <v>0</v>
      </c>
      <c r="C4" s="16">
        <f>'[1]08'!C6</f>
        <v>170</v>
      </c>
      <c r="D4" s="16">
        <f>'[1]08'!D6</f>
        <v>0</v>
      </c>
      <c r="E4" s="16">
        <f>'[1]08'!E6</f>
        <v>0</v>
      </c>
      <c r="F4" s="15">
        <f>SUM(B4:E4)</f>
        <v>170</v>
      </c>
      <c r="G4" s="15">
        <f>'[1]08'!H6</f>
        <v>0</v>
      </c>
      <c r="H4" s="16">
        <f>'[1]08'!I6</f>
        <v>170</v>
      </c>
      <c r="I4" s="16">
        <f>'[1]08'!J6</f>
        <v>0</v>
      </c>
      <c r="J4" s="16">
        <f>'[1]08'!K6</f>
        <v>0</v>
      </c>
      <c r="K4" s="15">
        <f t="shared" ref="K4:K67" si="4">SUM(G4:J4)</f>
        <v>170</v>
      </c>
      <c r="L4" s="18">
        <f>frq!C4</f>
        <v>1</v>
      </c>
      <c r="M4" s="16">
        <f t="shared" si="0"/>
        <v>0</v>
      </c>
      <c r="N4" s="16">
        <f t="shared" si="1"/>
        <v>170</v>
      </c>
      <c r="O4" s="16">
        <f t="shared" si="2"/>
        <v>0</v>
      </c>
      <c r="P4" s="16">
        <f t="shared" si="3"/>
        <v>0</v>
      </c>
      <c r="Q4" s="17">
        <f t="shared" ref="Q4:Q67" si="5">SUM(M4:P4)</f>
        <v>170</v>
      </c>
    </row>
    <row r="5" spans="1:18">
      <c r="A5" s="8" t="s">
        <v>47</v>
      </c>
      <c r="B5" s="15">
        <f>'[1]08'!B7</f>
        <v>0</v>
      </c>
      <c r="C5" s="16">
        <f>'[1]08'!C7</f>
        <v>170</v>
      </c>
      <c r="D5" s="16">
        <f>'[1]08'!D7</f>
        <v>0</v>
      </c>
      <c r="E5" s="16">
        <f>'[1]08'!E7</f>
        <v>0</v>
      </c>
      <c r="F5" s="15">
        <f t="shared" ref="F5:F68" si="6">SUM(B5:E5)</f>
        <v>170</v>
      </c>
      <c r="G5" s="15">
        <f>'[1]08'!H7</f>
        <v>0</v>
      </c>
      <c r="H5" s="16">
        <f>'[1]08'!I7</f>
        <v>170</v>
      </c>
      <c r="I5" s="16">
        <f>'[1]08'!J7</f>
        <v>0</v>
      </c>
      <c r="J5" s="16">
        <f>'[1]08'!K7</f>
        <v>0</v>
      </c>
      <c r="K5" s="15">
        <f t="shared" si="4"/>
        <v>170</v>
      </c>
      <c r="L5" s="18">
        <f>frq!C5</f>
        <v>1</v>
      </c>
      <c r="M5" s="16">
        <f t="shared" si="0"/>
        <v>0</v>
      </c>
      <c r="N5" s="16">
        <f t="shared" si="1"/>
        <v>170</v>
      </c>
      <c r="O5" s="16">
        <f t="shared" si="2"/>
        <v>0</v>
      </c>
      <c r="P5" s="16">
        <f t="shared" si="3"/>
        <v>0</v>
      </c>
      <c r="Q5" s="17">
        <f t="shared" si="5"/>
        <v>170</v>
      </c>
      <c r="R5" s="168"/>
    </row>
    <row r="6" spans="1:18">
      <c r="A6" s="8" t="s">
        <v>48</v>
      </c>
      <c r="B6" s="15">
        <f>'[1]08'!B8</f>
        <v>0</v>
      </c>
      <c r="C6" s="16">
        <f>'[1]08'!C8</f>
        <v>170</v>
      </c>
      <c r="D6" s="16">
        <f>'[1]08'!D8</f>
        <v>105</v>
      </c>
      <c r="E6" s="16">
        <f>'[1]08'!E8</f>
        <v>0</v>
      </c>
      <c r="F6" s="15">
        <f t="shared" si="6"/>
        <v>275</v>
      </c>
      <c r="G6" s="15">
        <f>'[1]08'!H8</f>
        <v>0</v>
      </c>
      <c r="H6" s="16">
        <f>'[1]08'!I8</f>
        <v>170</v>
      </c>
      <c r="I6" s="16">
        <f>'[1]08'!J8</f>
        <v>0</v>
      </c>
      <c r="J6" s="16">
        <f>'[1]08'!K8</f>
        <v>0</v>
      </c>
      <c r="K6" s="15">
        <f t="shared" si="4"/>
        <v>170</v>
      </c>
      <c r="L6" s="18">
        <f>frq!C6</f>
        <v>1</v>
      </c>
      <c r="M6" s="16">
        <f t="shared" si="0"/>
        <v>0</v>
      </c>
      <c r="N6" s="16">
        <f t="shared" si="1"/>
        <v>170</v>
      </c>
      <c r="O6" s="16">
        <f t="shared" si="2"/>
        <v>0</v>
      </c>
      <c r="P6" s="16">
        <f t="shared" si="3"/>
        <v>0</v>
      </c>
      <c r="Q6" s="17">
        <f t="shared" si="5"/>
        <v>170</v>
      </c>
    </row>
    <row r="7" spans="1:18">
      <c r="A7" s="8" t="s">
        <v>49</v>
      </c>
      <c r="B7" s="15">
        <f>'[1]08'!B9</f>
        <v>0</v>
      </c>
      <c r="C7" s="16">
        <f>'[1]08'!C9</f>
        <v>170</v>
      </c>
      <c r="D7" s="16">
        <f>'[1]08'!D9</f>
        <v>185</v>
      </c>
      <c r="E7" s="16">
        <f>'[1]08'!E9</f>
        <v>0</v>
      </c>
      <c r="F7" s="15">
        <f t="shared" si="6"/>
        <v>355</v>
      </c>
      <c r="G7" s="15">
        <f>'[1]08'!H9</f>
        <v>0</v>
      </c>
      <c r="H7" s="16">
        <f>'[1]08'!I9</f>
        <v>170</v>
      </c>
      <c r="I7" s="16">
        <f>'[1]08'!J9</f>
        <v>0</v>
      </c>
      <c r="J7" s="16">
        <f>'[1]08'!K9</f>
        <v>0</v>
      </c>
      <c r="K7" s="15">
        <f t="shared" si="4"/>
        <v>170</v>
      </c>
      <c r="L7" s="18">
        <f>frq!C7</f>
        <v>1</v>
      </c>
      <c r="M7" s="16">
        <f t="shared" si="0"/>
        <v>0</v>
      </c>
      <c r="N7" s="16">
        <f t="shared" si="1"/>
        <v>170</v>
      </c>
      <c r="O7" s="16">
        <f t="shared" si="2"/>
        <v>0</v>
      </c>
      <c r="P7" s="16">
        <f t="shared" si="3"/>
        <v>0</v>
      </c>
      <c r="Q7" s="17">
        <f t="shared" si="5"/>
        <v>170</v>
      </c>
    </row>
    <row r="8" spans="1:18">
      <c r="A8" s="8" t="s">
        <v>50</v>
      </c>
      <c r="B8" s="15">
        <f>'[1]08'!B10</f>
        <v>0</v>
      </c>
      <c r="C8" s="16">
        <f>'[1]08'!C10</f>
        <v>170</v>
      </c>
      <c r="D8" s="16">
        <f>'[1]08'!D10</f>
        <v>185</v>
      </c>
      <c r="E8" s="16">
        <f>'[1]08'!E10</f>
        <v>0</v>
      </c>
      <c r="F8" s="15">
        <f t="shared" si="6"/>
        <v>355</v>
      </c>
      <c r="G8" s="15">
        <f>'[1]08'!H10</f>
        <v>0</v>
      </c>
      <c r="H8" s="16">
        <f>'[1]08'!I10</f>
        <v>170</v>
      </c>
      <c r="I8" s="16">
        <f>'[1]08'!J10</f>
        <v>0</v>
      </c>
      <c r="J8" s="16">
        <f>'[1]08'!K10</f>
        <v>0</v>
      </c>
      <c r="K8" s="15">
        <f t="shared" si="4"/>
        <v>170</v>
      </c>
      <c r="L8" s="18">
        <f>frq!C8</f>
        <v>1</v>
      </c>
      <c r="M8" s="16">
        <f t="shared" si="0"/>
        <v>0</v>
      </c>
      <c r="N8" s="16">
        <f t="shared" si="1"/>
        <v>170</v>
      </c>
      <c r="O8" s="16">
        <f t="shared" si="2"/>
        <v>0</v>
      </c>
      <c r="P8" s="16">
        <f t="shared" si="3"/>
        <v>0</v>
      </c>
      <c r="Q8" s="17">
        <f t="shared" si="5"/>
        <v>170</v>
      </c>
    </row>
    <row r="9" spans="1:18">
      <c r="A9" s="8" t="s">
        <v>51</v>
      </c>
      <c r="B9" s="15">
        <f>'[1]08'!B11</f>
        <v>0</v>
      </c>
      <c r="C9" s="16">
        <f>'[1]08'!C11</f>
        <v>170</v>
      </c>
      <c r="D9" s="16">
        <f>'[1]08'!D11</f>
        <v>185</v>
      </c>
      <c r="E9" s="16">
        <f>'[1]08'!E11</f>
        <v>0</v>
      </c>
      <c r="F9" s="15">
        <f t="shared" si="6"/>
        <v>355</v>
      </c>
      <c r="G9" s="15">
        <f>'[1]08'!H11</f>
        <v>0</v>
      </c>
      <c r="H9" s="16">
        <f>'[1]08'!I11</f>
        <v>170</v>
      </c>
      <c r="I9" s="16">
        <f>'[1]08'!J11</f>
        <v>0</v>
      </c>
      <c r="J9" s="16">
        <f>'[1]08'!K11</f>
        <v>0</v>
      </c>
      <c r="K9" s="15">
        <f t="shared" si="4"/>
        <v>170</v>
      </c>
      <c r="L9" s="18">
        <f>frq!C9</f>
        <v>1</v>
      </c>
      <c r="M9" s="16">
        <f t="shared" si="0"/>
        <v>0</v>
      </c>
      <c r="N9" s="16">
        <f t="shared" si="1"/>
        <v>170</v>
      </c>
      <c r="O9" s="16">
        <f t="shared" si="2"/>
        <v>0</v>
      </c>
      <c r="P9" s="16">
        <f t="shared" si="3"/>
        <v>0</v>
      </c>
      <c r="Q9" s="17">
        <f t="shared" si="5"/>
        <v>170</v>
      </c>
    </row>
    <row r="10" spans="1:18">
      <c r="A10" s="8" t="s">
        <v>52</v>
      </c>
      <c r="B10" s="15">
        <f>'[1]08'!B12</f>
        <v>0</v>
      </c>
      <c r="C10" s="16">
        <f>'[1]08'!C12</f>
        <v>170</v>
      </c>
      <c r="D10" s="16">
        <f>'[1]08'!D12</f>
        <v>185</v>
      </c>
      <c r="E10" s="16">
        <f>'[1]08'!E12</f>
        <v>0</v>
      </c>
      <c r="F10" s="15">
        <f t="shared" si="6"/>
        <v>355</v>
      </c>
      <c r="G10" s="15">
        <f>'[1]08'!H12</f>
        <v>0</v>
      </c>
      <c r="H10" s="16">
        <f>'[1]08'!I12</f>
        <v>170</v>
      </c>
      <c r="I10" s="16">
        <f>'[1]08'!J12</f>
        <v>0</v>
      </c>
      <c r="J10" s="16">
        <f>'[1]08'!K12</f>
        <v>0</v>
      </c>
      <c r="K10" s="15">
        <f t="shared" si="4"/>
        <v>170</v>
      </c>
      <c r="L10" s="18">
        <f>frq!C10</f>
        <v>1</v>
      </c>
      <c r="M10" s="16">
        <f t="shared" si="0"/>
        <v>0</v>
      </c>
      <c r="N10" s="16">
        <f t="shared" si="1"/>
        <v>170</v>
      </c>
      <c r="O10" s="16">
        <f t="shared" si="2"/>
        <v>0</v>
      </c>
      <c r="P10" s="16">
        <f t="shared" si="3"/>
        <v>0</v>
      </c>
      <c r="Q10" s="17">
        <f t="shared" si="5"/>
        <v>170</v>
      </c>
    </row>
    <row r="11" spans="1:18">
      <c r="A11" s="8" t="s">
        <v>53</v>
      </c>
      <c r="B11" s="15">
        <f>'[1]08'!B13</f>
        <v>130</v>
      </c>
      <c r="C11" s="16">
        <f>'[1]08'!C13</f>
        <v>0</v>
      </c>
      <c r="D11" s="16">
        <f>'[1]08'!D13</f>
        <v>185</v>
      </c>
      <c r="E11" s="16">
        <f>'[1]08'!E13</f>
        <v>0</v>
      </c>
      <c r="F11" s="15">
        <f t="shared" si="6"/>
        <v>315</v>
      </c>
      <c r="G11" s="15">
        <f>'[1]08'!H13</f>
        <v>130</v>
      </c>
      <c r="H11" s="16">
        <f>'[1]08'!I13</f>
        <v>0</v>
      </c>
      <c r="I11" s="16">
        <f>'[1]08'!J13</f>
        <v>90</v>
      </c>
      <c r="J11" s="16">
        <f>'[1]08'!K13</f>
        <v>0</v>
      </c>
      <c r="K11" s="15">
        <f t="shared" si="4"/>
        <v>220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90</v>
      </c>
      <c r="P11" s="16">
        <f t="shared" si="3"/>
        <v>0</v>
      </c>
      <c r="Q11" s="17">
        <f t="shared" si="5"/>
        <v>220</v>
      </c>
    </row>
    <row r="12" spans="1:18">
      <c r="A12" s="8" t="s">
        <v>54</v>
      </c>
      <c r="B12" s="15">
        <f>'[1]08'!B14</f>
        <v>130</v>
      </c>
      <c r="C12" s="16">
        <f>'[1]08'!C14</f>
        <v>0</v>
      </c>
      <c r="D12" s="16">
        <f>'[1]08'!D14</f>
        <v>185</v>
      </c>
      <c r="E12" s="16">
        <f>'[1]08'!E14</f>
        <v>0</v>
      </c>
      <c r="F12" s="15">
        <f t="shared" si="6"/>
        <v>315</v>
      </c>
      <c r="G12" s="15">
        <f>'[1]08'!H14</f>
        <v>130</v>
      </c>
      <c r="H12" s="16">
        <f>'[1]08'!I14</f>
        <v>0</v>
      </c>
      <c r="I12" s="16">
        <f>'[1]08'!J14</f>
        <v>140</v>
      </c>
      <c r="J12" s="16">
        <f>'[1]08'!K14</f>
        <v>0</v>
      </c>
      <c r="K12" s="15">
        <f t="shared" si="4"/>
        <v>270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140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'[1]08'!B15</f>
        <v>130</v>
      </c>
      <c r="C13" s="16">
        <f>'[1]08'!C15</f>
        <v>0</v>
      </c>
      <c r="D13" s="16">
        <f>'[1]08'!D15</f>
        <v>185</v>
      </c>
      <c r="E13" s="16">
        <f>'[1]08'!E15</f>
        <v>0</v>
      </c>
      <c r="F13" s="15">
        <f t="shared" si="6"/>
        <v>315</v>
      </c>
      <c r="G13" s="15">
        <f>'[1]08'!H15</f>
        <v>130</v>
      </c>
      <c r="H13" s="16">
        <f>'[1]08'!I15</f>
        <v>0</v>
      </c>
      <c r="I13" s="16">
        <f>'[1]08'!J15</f>
        <v>140</v>
      </c>
      <c r="J13" s="16">
        <f>'[1]08'!K15</f>
        <v>0</v>
      </c>
      <c r="K13" s="15">
        <f t="shared" si="4"/>
        <v>270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140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'[1]08'!B16</f>
        <v>130</v>
      </c>
      <c r="C14" s="16">
        <f>'[1]08'!C16</f>
        <v>0</v>
      </c>
      <c r="D14" s="16">
        <f>'[1]08'!D16</f>
        <v>185</v>
      </c>
      <c r="E14" s="16">
        <f>'[1]08'!E16</f>
        <v>0</v>
      </c>
      <c r="F14" s="15">
        <f t="shared" si="6"/>
        <v>315</v>
      </c>
      <c r="G14" s="15">
        <f>'[1]08'!H16</f>
        <v>130</v>
      </c>
      <c r="H14" s="16">
        <f>'[1]08'!I16</f>
        <v>0</v>
      </c>
      <c r="I14" s="16">
        <f>'[1]08'!J16</f>
        <v>140</v>
      </c>
      <c r="J14" s="16">
        <f>'[1]08'!K16</f>
        <v>0</v>
      </c>
      <c r="K14" s="15">
        <f t="shared" si="4"/>
        <v>270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140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'[1]08'!B17</f>
        <v>130</v>
      </c>
      <c r="C15" s="16">
        <f>'[1]08'!C17</f>
        <v>0</v>
      </c>
      <c r="D15" s="16">
        <f>'[1]08'!D17</f>
        <v>185</v>
      </c>
      <c r="E15" s="16">
        <f>'[1]08'!E17</f>
        <v>0</v>
      </c>
      <c r="F15" s="15">
        <f t="shared" si="6"/>
        <v>315</v>
      </c>
      <c r="G15" s="15">
        <f>'[1]08'!H17</f>
        <v>130</v>
      </c>
      <c r="H15" s="16">
        <f>'[1]08'!I17</f>
        <v>0</v>
      </c>
      <c r="I15" s="16">
        <f>'[1]08'!J17</f>
        <v>140</v>
      </c>
      <c r="J15" s="16">
        <f>'[1]08'!K17</f>
        <v>0</v>
      </c>
      <c r="K15" s="15">
        <f t="shared" si="4"/>
        <v>270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140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'[1]08'!B18</f>
        <v>130</v>
      </c>
      <c r="C16" s="16">
        <f>'[1]08'!C18</f>
        <v>0</v>
      </c>
      <c r="D16" s="16">
        <f>'[1]08'!D18</f>
        <v>185</v>
      </c>
      <c r="E16" s="16">
        <f>'[1]08'!E18</f>
        <v>0</v>
      </c>
      <c r="F16" s="15">
        <f t="shared" si="6"/>
        <v>315</v>
      </c>
      <c r="G16" s="15">
        <f>'[1]08'!H18</f>
        <v>130</v>
      </c>
      <c r="H16" s="16">
        <f>'[1]08'!I18</f>
        <v>0</v>
      </c>
      <c r="I16" s="16">
        <f>'[1]08'!J18</f>
        <v>150</v>
      </c>
      <c r="J16" s="16">
        <f>'[1]08'!K18</f>
        <v>0</v>
      </c>
      <c r="K16" s="15">
        <f t="shared" si="4"/>
        <v>280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280</v>
      </c>
    </row>
    <row r="17" spans="1:17">
      <c r="A17" s="8" t="s">
        <v>59</v>
      </c>
      <c r="B17" s="15">
        <f>'[1]08'!B19</f>
        <v>130</v>
      </c>
      <c r="C17" s="16">
        <f>'[1]08'!C19</f>
        <v>0</v>
      </c>
      <c r="D17" s="16">
        <f>'[1]08'!D19</f>
        <v>185</v>
      </c>
      <c r="E17" s="16">
        <f>'[1]08'!E19</f>
        <v>0</v>
      </c>
      <c r="F17" s="15">
        <f t="shared" si="6"/>
        <v>315</v>
      </c>
      <c r="G17" s="15">
        <f>'[1]08'!H19</f>
        <v>130</v>
      </c>
      <c r="H17" s="16">
        <f>'[1]08'!I19</f>
        <v>0</v>
      </c>
      <c r="I17" s="16">
        <f>'[1]08'!J19</f>
        <v>150</v>
      </c>
      <c r="J17" s="16">
        <f>'[1]08'!K19</f>
        <v>0</v>
      </c>
      <c r="K17" s="15">
        <f t="shared" si="4"/>
        <v>280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280</v>
      </c>
    </row>
    <row r="18" spans="1:17">
      <c r="A18" s="8" t="s">
        <v>60</v>
      </c>
      <c r="B18" s="15">
        <f>'[1]08'!B20</f>
        <v>130</v>
      </c>
      <c r="C18" s="16">
        <f>'[1]08'!C20</f>
        <v>0</v>
      </c>
      <c r="D18" s="16">
        <f>'[1]08'!D20</f>
        <v>185</v>
      </c>
      <c r="E18" s="16">
        <f>'[1]08'!E20</f>
        <v>0</v>
      </c>
      <c r="F18" s="15">
        <f t="shared" si="6"/>
        <v>315</v>
      </c>
      <c r="G18" s="15">
        <f>'[1]08'!H20</f>
        <v>130</v>
      </c>
      <c r="H18" s="16">
        <f>'[1]08'!I20</f>
        <v>0</v>
      </c>
      <c r="I18" s="16">
        <f>'[1]08'!J20</f>
        <v>150</v>
      </c>
      <c r="J18" s="16">
        <f>'[1]08'!K20</f>
        <v>0</v>
      </c>
      <c r="K18" s="15">
        <f t="shared" si="4"/>
        <v>280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280</v>
      </c>
    </row>
    <row r="19" spans="1:17">
      <c r="A19" s="8" t="s">
        <v>61</v>
      </c>
      <c r="B19" s="15">
        <f>'[1]08'!B21</f>
        <v>130</v>
      </c>
      <c r="C19" s="16">
        <f>'[1]08'!C21</f>
        <v>0</v>
      </c>
      <c r="D19" s="16">
        <f>'[1]08'!D21</f>
        <v>185</v>
      </c>
      <c r="E19" s="16">
        <f>'[1]08'!E21</f>
        <v>0</v>
      </c>
      <c r="F19" s="15">
        <f t="shared" si="6"/>
        <v>315</v>
      </c>
      <c r="G19" s="15">
        <f>'[1]08'!H21</f>
        <v>130</v>
      </c>
      <c r="H19" s="16">
        <f>'[1]08'!I21</f>
        <v>0</v>
      </c>
      <c r="I19" s="16">
        <f>'[1]08'!J21</f>
        <v>150</v>
      </c>
      <c r="J19" s="16">
        <f>'[1]08'!K21</f>
        <v>0</v>
      </c>
      <c r="K19" s="15">
        <f t="shared" si="4"/>
        <v>280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280</v>
      </c>
    </row>
    <row r="20" spans="1:17">
      <c r="A20" s="8" t="s">
        <v>62</v>
      </c>
      <c r="B20" s="15">
        <f>'[1]08'!B22</f>
        <v>130</v>
      </c>
      <c r="C20" s="16">
        <f>'[1]08'!C22</f>
        <v>0</v>
      </c>
      <c r="D20" s="16">
        <f>'[1]08'!D22</f>
        <v>185</v>
      </c>
      <c r="E20" s="16">
        <f>'[1]08'!E22</f>
        <v>0</v>
      </c>
      <c r="F20" s="15">
        <f t="shared" si="6"/>
        <v>315</v>
      </c>
      <c r="G20" s="15">
        <f>'[1]08'!H22</f>
        <v>130</v>
      </c>
      <c r="H20" s="16">
        <f>'[1]08'!I22</f>
        <v>0</v>
      </c>
      <c r="I20" s="16">
        <f>'[1]08'!J22</f>
        <v>150</v>
      </c>
      <c r="J20" s="16">
        <f>'[1]08'!K22</f>
        <v>0</v>
      </c>
      <c r="K20" s="15">
        <f t="shared" si="4"/>
        <v>280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280</v>
      </c>
    </row>
    <row r="21" spans="1:17">
      <c r="A21" s="8" t="s">
        <v>63</v>
      </c>
      <c r="B21" s="15">
        <f>'[1]08'!B23</f>
        <v>130</v>
      </c>
      <c r="C21" s="16">
        <f>'[1]08'!C23</f>
        <v>0</v>
      </c>
      <c r="D21" s="16">
        <f>'[1]08'!D23</f>
        <v>185</v>
      </c>
      <c r="E21" s="16">
        <f>'[1]08'!E23</f>
        <v>0</v>
      </c>
      <c r="F21" s="15">
        <f t="shared" si="6"/>
        <v>315</v>
      </c>
      <c r="G21" s="15">
        <f>'[1]08'!H23</f>
        <v>130</v>
      </c>
      <c r="H21" s="16">
        <f>'[1]08'!I23</f>
        <v>0</v>
      </c>
      <c r="I21" s="16">
        <f>'[1]08'!J23</f>
        <v>150</v>
      </c>
      <c r="J21" s="16">
        <f>'[1]08'!K23</f>
        <v>0</v>
      </c>
      <c r="K21" s="15">
        <f t="shared" si="4"/>
        <v>280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280</v>
      </c>
    </row>
    <row r="22" spans="1:17">
      <c r="A22" s="8" t="s">
        <v>64</v>
      </c>
      <c r="B22" s="15">
        <f>'[1]08'!B24</f>
        <v>130</v>
      </c>
      <c r="C22" s="16">
        <f>'[1]08'!C24</f>
        <v>0</v>
      </c>
      <c r="D22" s="16">
        <f>'[1]08'!D24</f>
        <v>185</v>
      </c>
      <c r="E22" s="16">
        <f>'[1]08'!E24</f>
        <v>0</v>
      </c>
      <c r="F22" s="15">
        <f t="shared" si="6"/>
        <v>315</v>
      </c>
      <c r="G22" s="15">
        <f>'[1]08'!H24</f>
        <v>130</v>
      </c>
      <c r="H22" s="16">
        <f>'[1]08'!I24</f>
        <v>0</v>
      </c>
      <c r="I22" s="16">
        <f>'[1]08'!J24</f>
        <v>150</v>
      </c>
      <c r="J22" s="16">
        <f>'[1]08'!K24</f>
        <v>0</v>
      </c>
      <c r="K22" s="15">
        <f t="shared" si="4"/>
        <v>280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280</v>
      </c>
    </row>
    <row r="23" spans="1:17">
      <c r="A23" s="8" t="s">
        <v>65</v>
      </c>
      <c r="B23" s="15">
        <f>'[1]08'!B25</f>
        <v>130</v>
      </c>
      <c r="C23" s="16">
        <f>'[1]08'!C25</f>
        <v>0</v>
      </c>
      <c r="D23" s="16">
        <f>'[1]08'!D25</f>
        <v>185</v>
      </c>
      <c r="E23" s="16">
        <f>'[1]08'!E25</f>
        <v>0</v>
      </c>
      <c r="F23" s="15">
        <f t="shared" si="6"/>
        <v>315</v>
      </c>
      <c r="G23" s="15">
        <f>'[1]08'!H25</f>
        <v>130</v>
      </c>
      <c r="H23" s="16">
        <f>'[1]08'!I25</f>
        <v>0</v>
      </c>
      <c r="I23" s="16">
        <f>'[1]08'!J25</f>
        <v>150</v>
      </c>
      <c r="J23" s="16">
        <f>'[1]08'!K25</f>
        <v>0</v>
      </c>
      <c r="K23" s="15">
        <f t="shared" si="4"/>
        <v>280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280</v>
      </c>
    </row>
    <row r="24" spans="1:17">
      <c r="A24" s="8" t="s">
        <v>66</v>
      </c>
      <c r="B24" s="15">
        <f>'[1]08'!B26</f>
        <v>130</v>
      </c>
      <c r="C24" s="16">
        <f>'[1]08'!C26</f>
        <v>0</v>
      </c>
      <c r="D24" s="16">
        <f>'[1]08'!D26</f>
        <v>185</v>
      </c>
      <c r="E24" s="16">
        <f>'[1]08'!E26</f>
        <v>0</v>
      </c>
      <c r="F24" s="15">
        <f t="shared" si="6"/>
        <v>315</v>
      </c>
      <c r="G24" s="15">
        <f>'[1]08'!H26</f>
        <v>130</v>
      </c>
      <c r="H24" s="16">
        <f>'[1]08'!I26</f>
        <v>0</v>
      </c>
      <c r="I24" s="16">
        <f>'[1]08'!J26</f>
        <v>155</v>
      </c>
      <c r="J24" s="16">
        <f>'[1]08'!K26</f>
        <v>0</v>
      </c>
      <c r="K24" s="15">
        <f t="shared" si="4"/>
        <v>285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155</v>
      </c>
      <c r="P24" s="16">
        <f t="shared" si="3"/>
        <v>0</v>
      </c>
      <c r="Q24" s="17">
        <f t="shared" si="5"/>
        <v>285</v>
      </c>
    </row>
    <row r="25" spans="1:17">
      <c r="A25" s="8" t="s">
        <v>67</v>
      </c>
      <c r="B25" s="15">
        <f>'[1]08'!B27</f>
        <v>130</v>
      </c>
      <c r="C25" s="16">
        <f>'[1]08'!C27</f>
        <v>0</v>
      </c>
      <c r="D25" s="16">
        <f>'[1]08'!D27</f>
        <v>185</v>
      </c>
      <c r="E25" s="16">
        <f>'[1]08'!E27</f>
        <v>0</v>
      </c>
      <c r="F25" s="15">
        <f t="shared" si="6"/>
        <v>315</v>
      </c>
      <c r="G25" s="15">
        <f>'[1]08'!H27</f>
        <v>130</v>
      </c>
      <c r="H25" s="16">
        <f>'[1]08'!I27</f>
        <v>0</v>
      </c>
      <c r="I25" s="16">
        <f>'[1]08'!J27</f>
        <v>155</v>
      </c>
      <c r="J25" s="16">
        <f>'[1]08'!K27</f>
        <v>0</v>
      </c>
      <c r="K25" s="15">
        <f t="shared" si="4"/>
        <v>285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155</v>
      </c>
      <c r="P25" s="16">
        <f t="shared" si="3"/>
        <v>0</v>
      </c>
      <c r="Q25" s="17">
        <f t="shared" si="5"/>
        <v>285</v>
      </c>
    </row>
    <row r="26" spans="1:17">
      <c r="A26" s="8" t="s">
        <v>68</v>
      </c>
      <c r="B26" s="15">
        <f>'[1]08'!B28</f>
        <v>130</v>
      </c>
      <c r="C26" s="16">
        <f>'[1]08'!C28</f>
        <v>0</v>
      </c>
      <c r="D26" s="16">
        <f>'[1]08'!D28</f>
        <v>185</v>
      </c>
      <c r="E26" s="16">
        <f>'[1]08'!E28</f>
        <v>0</v>
      </c>
      <c r="F26" s="15">
        <f t="shared" si="6"/>
        <v>315</v>
      </c>
      <c r="G26" s="15">
        <f>'[1]08'!H28</f>
        <v>130</v>
      </c>
      <c r="H26" s="16">
        <f>'[1]08'!I28</f>
        <v>0</v>
      </c>
      <c r="I26" s="16">
        <f>'[1]08'!J28</f>
        <v>155</v>
      </c>
      <c r="J26" s="16">
        <f>'[1]08'!K28</f>
        <v>0</v>
      </c>
      <c r="K26" s="15">
        <f t="shared" si="4"/>
        <v>285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155</v>
      </c>
      <c r="P26" s="16">
        <f t="shared" si="3"/>
        <v>0</v>
      </c>
      <c r="Q26" s="17">
        <f t="shared" si="5"/>
        <v>285</v>
      </c>
    </row>
    <row r="27" spans="1:17">
      <c r="A27" s="8" t="s">
        <v>69</v>
      </c>
      <c r="B27" s="15">
        <f>'[1]08'!B29</f>
        <v>130</v>
      </c>
      <c r="C27" s="16">
        <f>'[1]08'!C29</f>
        <v>0</v>
      </c>
      <c r="D27" s="16">
        <f>'[1]08'!D29</f>
        <v>185</v>
      </c>
      <c r="E27" s="16">
        <f>'[1]08'!E29</f>
        <v>0</v>
      </c>
      <c r="F27" s="15">
        <f t="shared" si="6"/>
        <v>315</v>
      </c>
      <c r="G27" s="15">
        <f>'[1]08'!H29</f>
        <v>130</v>
      </c>
      <c r="H27" s="16">
        <f>'[1]08'!I29</f>
        <v>0</v>
      </c>
      <c r="I27" s="16">
        <f>'[1]08'!J29</f>
        <v>155</v>
      </c>
      <c r="J27" s="16">
        <f>'[1]08'!K29</f>
        <v>0</v>
      </c>
      <c r="K27" s="15">
        <f t="shared" si="4"/>
        <v>285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155</v>
      </c>
      <c r="P27" s="16">
        <f t="shared" si="3"/>
        <v>0</v>
      </c>
      <c r="Q27" s="17">
        <f t="shared" si="5"/>
        <v>285</v>
      </c>
    </row>
    <row r="28" spans="1:17">
      <c r="A28" s="8" t="s">
        <v>70</v>
      </c>
      <c r="B28" s="15">
        <f>'[1]08'!B30</f>
        <v>130</v>
      </c>
      <c r="C28" s="16">
        <f>'[1]08'!C30</f>
        <v>0</v>
      </c>
      <c r="D28" s="16">
        <f>'[1]08'!D30</f>
        <v>185</v>
      </c>
      <c r="E28" s="16">
        <f>'[1]08'!E30</f>
        <v>0</v>
      </c>
      <c r="F28" s="15">
        <f t="shared" si="6"/>
        <v>315</v>
      </c>
      <c r="G28" s="15">
        <f>'[1]08'!H30</f>
        <v>130</v>
      </c>
      <c r="H28" s="16">
        <f>'[1]08'!I30</f>
        <v>0</v>
      </c>
      <c r="I28" s="16">
        <f>'[1]08'!J30</f>
        <v>155</v>
      </c>
      <c r="J28" s="16">
        <f>'[1]08'!K30</f>
        <v>0</v>
      </c>
      <c r="K28" s="15">
        <f t="shared" si="4"/>
        <v>285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155</v>
      </c>
      <c r="P28" s="16">
        <f t="shared" si="3"/>
        <v>0</v>
      </c>
      <c r="Q28" s="17">
        <f t="shared" si="5"/>
        <v>285</v>
      </c>
    </row>
    <row r="29" spans="1:17">
      <c r="A29" s="8" t="s">
        <v>71</v>
      </c>
      <c r="B29" s="15">
        <f>'[1]08'!B31</f>
        <v>130</v>
      </c>
      <c r="C29" s="16">
        <f>'[1]08'!C31</f>
        <v>0</v>
      </c>
      <c r="D29" s="16">
        <f>'[1]08'!D31</f>
        <v>185</v>
      </c>
      <c r="E29" s="16">
        <f>'[1]08'!E31</f>
        <v>0</v>
      </c>
      <c r="F29" s="15">
        <f t="shared" si="6"/>
        <v>315</v>
      </c>
      <c r="G29" s="15">
        <f>'[1]08'!H31</f>
        <v>130</v>
      </c>
      <c r="H29" s="16">
        <f>'[1]08'!I31</f>
        <v>0</v>
      </c>
      <c r="I29" s="16">
        <f>'[1]08'!J31</f>
        <v>155</v>
      </c>
      <c r="J29" s="16">
        <f>'[1]08'!K31</f>
        <v>0</v>
      </c>
      <c r="K29" s="15">
        <f t="shared" si="4"/>
        <v>285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155</v>
      </c>
      <c r="P29" s="16">
        <f t="shared" si="3"/>
        <v>0</v>
      </c>
      <c r="Q29" s="17">
        <f t="shared" si="5"/>
        <v>285</v>
      </c>
    </row>
    <row r="30" spans="1:17">
      <c r="A30" s="8" t="s">
        <v>72</v>
      </c>
      <c r="B30" s="15">
        <f>'[1]08'!B32</f>
        <v>130</v>
      </c>
      <c r="C30" s="16">
        <f>'[1]08'!C32</f>
        <v>0</v>
      </c>
      <c r="D30" s="16">
        <f>'[1]08'!D32</f>
        <v>185</v>
      </c>
      <c r="E30" s="16">
        <f>'[1]08'!E32</f>
        <v>0</v>
      </c>
      <c r="F30" s="15">
        <f t="shared" si="6"/>
        <v>315</v>
      </c>
      <c r="G30" s="15">
        <f>'[1]08'!H32</f>
        <v>130</v>
      </c>
      <c r="H30" s="16">
        <f>'[1]08'!I32</f>
        <v>0</v>
      </c>
      <c r="I30" s="16">
        <f>'[1]08'!J32</f>
        <v>155</v>
      </c>
      <c r="J30" s="16">
        <f>'[1]08'!K32</f>
        <v>0</v>
      </c>
      <c r="K30" s="15">
        <f t="shared" si="4"/>
        <v>285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155</v>
      </c>
      <c r="P30" s="16">
        <f t="shared" si="3"/>
        <v>0</v>
      </c>
      <c r="Q30" s="17">
        <f t="shared" si="5"/>
        <v>285</v>
      </c>
    </row>
    <row r="31" spans="1:17">
      <c r="A31" s="8" t="s">
        <v>73</v>
      </c>
      <c r="B31" s="15">
        <f>'[1]08'!B33</f>
        <v>130</v>
      </c>
      <c r="C31" s="16">
        <f>'[1]08'!C33</f>
        <v>0</v>
      </c>
      <c r="D31" s="16">
        <f>'[1]08'!D33</f>
        <v>185</v>
      </c>
      <c r="E31" s="16">
        <f>'[1]08'!E33</f>
        <v>0</v>
      </c>
      <c r="F31" s="15">
        <f t="shared" si="6"/>
        <v>315</v>
      </c>
      <c r="G31" s="15">
        <f>'[1]08'!H33</f>
        <v>130</v>
      </c>
      <c r="H31" s="16">
        <f>'[1]08'!I33</f>
        <v>0</v>
      </c>
      <c r="I31" s="16">
        <f>'[1]08'!J33</f>
        <v>155</v>
      </c>
      <c r="J31" s="16">
        <f>'[1]08'!K33</f>
        <v>0</v>
      </c>
      <c r="K31" s="15">
        <f t="shared" si="4"/>
        <v>285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155</v>
      </c>
      <c r="P31" s="16">
        <f t="shared" si="3"/>
        <v>0</v>
      </c>
      <c r="Q31" s="17">
        <f t="shared" si="5"/>
        <v>285</v>
      </c>
    </row>
    <row r="32" spans="1:17">
      <c r="A32" s="8" t="s">
        <v>74</v>
      </c>
      <c r="B32" s="15">
        <f>'[1]08'!B34</f>
        <v>130</v>
      </c>
      <c r="C32" s="16">
        <f>'[1]08'!C34</f>
        <v>0</v>
      </c>
      <c r="D32" s="16">
        <f>'[1]08'!D34</f>
        <v>185</v>
      </c>
      <c r="E32" s="16">
        <f>'[1]08'!E34</f>
        <v>0</v>
      </c>
      <c r="F32" s="15">
        <f t="shared" si="6"/>
        <v>315</v>
      </c>
      <c r="G32" s="15">
        <f>'[1]08'!H34</f>
        <v>130</v>
      </c>
      <c r="H32" s="16">
        <f>'[1]08'!I34</f>
        <v>0</v>
      </c>
      <c r="I32" s="16">
        <f>'[1]08'!J34</f>
        <v>155</v>
      </c>
      <c r="J32" s="16">
        <f>'[1]08'!K34</f>
        <v>0</v>
      </c>
      <c r="K32" s="15">
        <f t="shared" si="4"/>
        <v>285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155</v>
      </c>
      <c r="P32" s="16">
        <f t="shared" si="3"/>
        <v>0</v>
      </c>
      <c r="Q32" s="17">
        <f t="shared" si="5"/>
        <v>285</v>
      </c>
    </row>
    <row r="33" spans="1:17">
      <c r="A33" s="8" t="s">
        <v>75</v>
      </c>
      <c r="B33" s="15">
        <f>'[1]08'!B35</f>
        <v>130</v>
      </c>
      <c r="C33" s="16">
        <f>'[1]08'!C35</f>
        <v>0</v>
      </c>
      <c r="D33" s="16">
        <f>'[1]08'!D35</f>
        <v>185</v>
      </c>
      <c r="E33" s="16">
        <f>'[1]08'!E35</f>
        <v>0</v>
      </c>
      <c r="F33" s="15">
        <f t="shared" si="6"/>
        <v>315</v>
      </c>
      <c r="G33" s="15">
        <f>'[1]08'!H35</f>
        <v>130</v>
      </c>
      <c r="H33" s="16">
        <f>'[1]08'!I35</f>
        <v>0</v>
      </c>
      <c r="I33" s="16">
        <f>'[1]08'!J35</f>
        <v>155</v>
      </c>
      <c r="J33" s="16">
        <f>'[1]08'!K35</f>
        <v>0</v>
      </c>
      <c r="K33" s="15">
        <f t="shared" si="4"/>
        <v>285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155</v>
      </c>
      <c r="P33" s="16">
        <f t="shared" si="3"/>
        <v>0</v>
      </c>
      <c r="Q33" s="17">
        <f t="shared" si="5"/>
        <v>285</v>
      </c>
    </row>
    <row r="34" spans="1:17">
      <c r="A34" s="8" t="s">
        <v>76</v>
      </c>
      <c r="B34" s="15">
        <f>'[1]08'!B36</f>
        <v>130</v>
      </c>
      <c r="C34" s="16">
        <f>'[1]08'!C36</f>
        <v>0</v>
      </c>
      <c r="D34" s="16">
        <f>'[1]08'!D36</f>
        <v>185</v>
      </c>
      <c r="E34" s="16">
        <f>'[1]08'!E36</f>
        <v>0</v>
      </c>
      <c r="F34" s="15">
        <f t="shared" si="6"/>
        <v>315</v>
      </c>
      <c r="G34" s="15">
        <f>'[1]08'!H36</f>
        <v>130</v>
      </c>
      <c r="H34" s="16">
        <f>'[1]08'!I36</f>
        <v>0</v>
      </c>
      <c r="I34" s="16">
        <f>'[1]08'!J36</f>
        <v>155</v>
      </c>
      <c r="J34" s="16">
        <f>'[1]08'!K36</f>
        <v>0</v>
      </c>
      <c r="K34" s="15">
        <f t="shared" si="4"/>
        <v>285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155</v>
      </c>
      <c r="P34" s="16">
        <f t="shared" si="3"/>
        <v>0</v>
      </c>
      <c r="Q34" s="17">
        <f t="shared" si="5"/>
        <v>285</v>
      </c>
    </row>
    <row r="35" spans="1:17">
      <c r="A35" s="8" t="s">
        <v>77</v>
      </c>
      <c r="B35" s="15">
        <f>'[1]08'!B37</f>
        <v>130</v>
      </c>
      <c r="C35" s="16">
        <f>'[1]08'!C37</f>
        <v>0</v>
      </c>
      <c r="D35" s="16">
        <f>'[1]08'!D37</f>
        <v>185</v>
      </c>
      <c r="E35" s="16">
        <f>'[1]08'!E37</f>
        <v>0</v>
      </c>
      <c r="F35" s="15">
        <f t="shared" si="6"/>
        <v>315</v>
      </c>
      <c r="G35" s="15">
        <f>'[1]08'!H37</f>
        <v>130</v>
      </c>
      <c r="H35" s="16">
        <f>'[1]08'!I37</f>
        <v>0</v>
      </c>
      <c r="I35" s="16">
        <f>'[1]08'!J37</f>
        <v>20</v>
      </c>
      <c r="J35" s="16">
        <f>'[1]08'!K37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'[1]08'!B38</f>
        <v>130</v>
      </c>
      <c r="C36" s="16">
        <f>'[1]08'!C38</f>
        <v>0</v>
      </c>
      <c r="D36" s="16">
        <f>'[1]08'!D38</f>
        <v>185</v>
      </c>
      <c r="E36" s="16">
        <f>'[1]08'!E38</f>
        <v>0</v>
      </c>
      <c r="F36" s="15">
        <f t="shared" si="6"/>
        <v>315</v>
      </c>
      <c r="G36" s="15">
        <f>'[1]08'!H38</f>
        <v>130</v>
      </c>
      <c r="H36" s="16">
        <f>'[1]08'!I38</f>
        <v>0</v>
      </c>
      <c r="I36" s="16">
        <f>'[1]08'!J38</f>
        <v>20</v>
      </c>
      <c r="J36" s="16">
        <f>'[1]08'!K38</f>
        <v>0</v>
      </c>
      <c r="K36" s="15">
        <f t="shared" si="4"/>
        <v>150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20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'[1]08'!B39</f>
        <v>130</v>
      </c>
      <c r="C37" s="16">
        <f>'[1]08'!C39</f>
        <v>0</v>
      </c>
      <c r="D37" s="16">
        <f>'[1]08'!D39</f>
        <v>185</v>
      </c>
      <c r="E37" s="16">
        <f>'[1]08'!E39</f>
        <v>0</v>
      </c>
      <c r="F37" s="15">
        <f t="shared" si="6"/>
        <v>315</v>
      </c>
      <c r="G37" s="15">
        <f>'[1]08'!H39</f>
        <v>130</v>
      </c>
      <c r="H37" s="16">
        <f>'[1]08'!I39</f>
        <v>0</v>
      </c>
      <c r="I37" s="16">
        <f>'[1]08'!J39</f>
        <v>20</v>
      </c>
      <c r="J37" s="16">
        <f>'[1]08'!K39</f>
        <v>0</v>
      </c>
      <c r="K37" s="15">
        <f t="shared" si="4"/>
        <v>150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20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'[1]08'!B40</f>
        <v>130</v>
      </c>
      <c r="C38" s="16">
        <f>'[1]08'!C40</f>
        <v>0</v>
      </c>
      <c r="D38" s="16">
        <f>'[1]08'!D40</f>
        <v>185</v>
      </c>
      <c r="E38" s="16">
        <f>'[1]08'!E40</f>
        <v>0</v>
      </c>
      <c r="F38" s="15">
        <f t="shared" si="6"/>
        <v>315</v>
      </c>
      <c r="G38" s="15">
        <f>'[1]08'!H40</f>
        <v>130</v>
      </c>
      <c r="H38" s="16">
        <f>'[1]08'!I40</f>
        <v>0</v>
      </c>
      <c r="I38" s="16">
        <f>'[1]08'!J40</f>
        <v>20</v>
      </c>
      <c r="J38" s="16">
        <f>'[1]08'!K40</f>
        <v>0</v>
      </c>
      <c r="K38" s="15">
        <f t="shared" si="4"/>
        <v>150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20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'[1]08'!B41</f>
        <v>130</v>
      </c>
      <c r="C39" s="16">
        <f>'[1]08'!C41</f>
        <v>0</v>
      </c>
      <c r="D39" s="16">
        <f>'[1]08'!D41</f>
        <v>185</v>
      </c>
      <c r="E39" s="16">
        <f>'[1]08'!E41</f>
        <v>0</v>
      </c>
      <c r="F39" s="15">
        <f t="shared" si="6"/>
        <v>315</v>
      </c>
      <c r="G39" s="15">
        <f>'[1]08'!H41</f>
        <v>130</v>
      </c>
      <c r="H39" s="16">
        <f>'[1]08'!I41</f>
        <v>0</v>
      </c>
      <c r="I39" s="16">
        <f>'[1]08'!J41</f>
        <v>20</v>
      </c>
      <c r="J39" s="16">
        <f>'[1]08'!K41</f>
        <v>0</v>
      </c>
      <c r="K39" s="15">
        <f t="shared" si="4"/>
        <v>150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'[1]08'!B42</f>
        <v>130</v>
      </c>
      <c r="C40" s="16">
        <f>'[1]08'!C42</f>
        <v>0</v>
      </c>
      <c r="D40" s="16">
        <f>'[1]08'!D42</f>
        <v>185</v>
      </c>
      <c r="E40" s="16">
        <f>'[1]08'!E42</f>
        <v>0</v>
      </c>
      <c r="F40" s="15">
        <f t="shared" si="6"/>
        <v>315</v>
      </c>
      <c r="G40" s="15">
        <f>'[1]08'!H42</f>
        <v>130</v>
      </c>
      <c r="H40" s="16">
        <f>'[1]08'!I42</f>
        <v>0</v>
      </c>
      <c r="I40" s="16">
        <f>'[1]08'!J42</f>
        <v>20</v>
      </c>
      <c r="J40" s="16">
        <f>'[1]08'!K42</f>
        <v>0</v>
      </c>
      <c r="K40" s="15">
        <f t="shared" si="4"/>
        <v>150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'[1]08'!B43</f>
        <v>130</v>
      </c>
      <c r="C41" s="16">
        <f>'[1]08'!C43</f>
        <v>0</v>
      </c>
      <c r="D41" s="16">
        <f>'[1]08'!D43</f>
        <v>185</v>
      </c>
      <c r="E41" s="16">
        <f>'[1]08'!E43</f>
        <v>0</v>
      </c>
      <c r="F41" s="15">
        <f t="shared" si="6"/>
        <v>315</v>
      </c>
      <c r="G41" s="15">
        <f>'[1]08'!H43</f>
        <v>130</v>
      </c>
      <c r="H41" s="16">
        <f>'[1]08'!I43</f>
        <v>0</v>
      </c>
      <c r="I41" s="16">
        <f>'[1]08'!J43</f>
        <v>20</v>
      </c>
      <c r="J41" s="16">
        <f>'[1]08'!K43</f>
        <v>0</v>
      </c>
      <c r="K41" s="15">
        <f t="shared" si="4"/>
        <v>150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'[1]08'!B44</f>
        <v>130</v>
      </c>
      <c r="C42" s="16">
        <f>'[1]08'!C44</f>
        <v>0</v>
      </c>
      <c r="D42" s="16">
        <f>'[1]08'!D44</f>
        <v>185</v>
      </c>
      <c r="E42" s="16">
        <f>'[1]08'!E44</f>
        <v>0</v>
      </c>
      <c r="F42" s="15">
        <f t="shared" si="6"/>
        <v>315</v>
      </c>
      <c r="G42" s="15">
        <f>'[1]08'!H44</f>
        <v>130</v>
      </c>
      <c r="H42" s="16">
        <f>'[1]08'!I44</f>
        <v>0</v>
      </c>
      <c r="I42" s="16">
        <f>'[1]08'!J44</f>
        <v>20</v>
      </c>
      <c r="J42" s="16">
        <f>'[1]08'!K44</f>
        <v>0</v>
      </c>
      <c r="K42" s="15">
        <f t="shared" si="4"/>
        <v>150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'[1]08'!B45</f>
        <v>130</v>
      </c>
      <c r="C43" s="16">
        <f>'[1]08'!C45</f>
        <v>0</v>
      </c>
      <c r="D43" s="16">
        <f>'[1]08'!D45</f>
        <v>185</v>
      </c>
      <c r="E43" s="16">
        <f>'[1]08'!E45</f>
        <v>0</v>
      </c>
      <c r="F43" s="15">
        <f t="shared" si="6"/>
        <v>315</v>
      </c>
      <c r="G43" s="15">
        <f>'[1]08'!H45</f>
        <v>130</v>
      </c>
      <c r="H43" s="16">
        <f>'[1]08'!I45</f>
        <v>0</v>
      </c>
      <c r="I43" s="16">
        <f>'[1]08'!J45</f>
        <v>20</v>
      </c>
      <c r="J43" s="16">
        <f>'[1]08'!K45</f>
        <v>0</v>
      </c>
      <c r="K43" s="15">
        <f t="shared" si="4"/>
        <v>150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20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'[1]08'!B46</f>
        <v>130</v>
      </c>
      <c r="C44" s="16">
        <f>'[1]08'!C46</f>
        <v>0</v>
      </c>
      <c r="D44" s="16">
        <f>'[1]08'!D46</f>
        <v>20</v>
      </c>
      <c r="E44" s="16">
        <f>'[1]08'!E46</f>
        <v>0</v>
      </c>
      <c r="F44" s="15">
        <f t="shared" si="6"/>
        <v>150</v>
      </c>
      <c r="G44" s="15">
        <f>'[1]08'!H46</f>
        <v>130</v>
      </c>
      <c r="H44" s="16">
        <f>'[1]08'!I46</f>
        <v>0</v>
      </c>
      <c r="I44" s="16">
        <f>'[1]08'!J46</f>
        <v>20</v>
      </c>
      <c r="J44" s="16">
        <f>'[1]08'!K46</f>
        <v>0</v>
      </c>
      <c r="K44" s="15">
        <f t="shared" si="4"/>
        <v>150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20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'[1]08'!B47</f>
        <v>130</v>
      </c>
      <c r="C45" s="16">
        <f>'[1]08'!C47</f>
        <v>0</v>
      </c>
      <c r="D45" s="16">
        <f>'[1]08'!D47</f>
        <v>20</v>
      </c>
      <c r="E45" s="16">
        <f>'[1]08'!E47</f>
        <v>0</v>
      </c>
      <c r="F45" s="15">
        <f t="shared" si="6"/>
        <v>150</v>
      </c>
      <c r="G45" s="15">
        <f>'[1]08'!H47</f>
        <v>130</v>
      </c>
      <c r="H45" s="16">
        <f>'[1]08'!I47</f>
        <v>0</v>
      </c>
      <c r="I45" s="16">
        <f>'[1]08'!J47</f>
        <v>20</v>
      </c>
      <c r="J45" s="16">
        <f>'[1]08'!K47</f>
        <v>0</v>
      </c>
      <c r="K45" s="15">
        <f t="shared" si="4"/>
        <v>150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20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'[1]08'!B48</f>
        <v>130</v>
      </c>
      <c r="C46" s="16">
        <f>'[1]08'!C48</f>
        <v>0</v>
      </c>
      <c r="D46" s="16">
        <f>'[1]08'!D48</f>
        <v>20</v>
      </c>
      <c r="E46" s="16">
        <f>'[1]08'!E48</f>
        <v>0</v>
      </c>
      <c r="F46" s="15">
        <f t="shared" si="6"/>
        <v>150</v>
      </c>
      <c r="G46" s="15">
        <f>'[1]08'!H48</f>
        <v>130</v>
      </c>
      <c r="H46" s="16">
        <f>'[1]08'!I48</f>
        <v>0</v>
      </c>
      <c r="I46" s="16">
        <f>'[1]08'!J48</f>
        <v>20</v>
      </c>
      <c r="J46" s="16">
        <f>'[1]08'!K48</f>
        <v>0</v>
      </c>
      <c r="K46" s="15">
        <f t="shared" si="4"/>
        <v>150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20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'[1]08'!B49</f>
        <v>130</v>
      </c>
      <c r="C47" s="16">
        <f>'[1]08'!C49</f>
        <v>0</v>
      </c>
      <c r="D47" s="16">
        <f>'[1]08'!D49</f>
        <v>20</v>
      </c>
      <c r="E47" s="16">
        <f>'[1]08'!E49</f>
        <v>0</v>
      </c>
      <c r="F47" s="15">
        <f t="shared" si="6"/>
        <v>150</v>
      </c>
      <c r="G47" s="15">
        <f>'[1]08'!H49</f>
        <v>130</v>
      </c>
      <c r="H47" s="16">
        <f>'[1]08'!I49</f>
        <v>0</v>
      </c>
      <c r="I47" s="16">
        <f>'[1]08'!J49</f>
        <v>20</v>
      </c>
      <c r="J47" s="16">
        <f>'[1]08'!K49</f>
        <v>0</v>
      </c>
      <c r="K47" s="15">
        <f t="shared" si="4"/>
        <v>150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20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'[1]08'!B50</f>
        <v>130</v>
      </c>
      <c r="C48" s="16">
        <f>'[1]08'!C50</f>
        <v>0</v>
      </c>
      <c r="D48" s="16">
        <f>'[1]08'!D50</f>
        <v>20</v>
      </c>
      <c r="E48" s="16">
        <f>'[1]08'!E50</f>
        <v>0</v>
      </c>
      <c r="F48" s="15">
        <f t="shared" si="6"/>
        <v>150</v>
      </c>
      <c r="G48" s="15">
        <f>'[1]08'!H50</f>
        <v>130</v>
      </c>
      <c r="H48" s="16">
        <f>'[1]08'!I50</f>
        <v>0</v>
      </c>
      <c r="I48" s="16">
        <f>'[1]08'!J50</f>
        <v>20</v>
      </c>
      <c r="J48" s="16">
        <f>'[1]08'!K50</f>
        <v>0</v>
      </c>
      <c r="K48" s="15">
        <f t="shared" si="4"/>
        <v>150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20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'[1]08'!B51</f>
        <v>130</v>
      </c>
      <c r="C49" s="16">
        <f>'[1]08'!C51</f>
        <v>0</v>
      </c>
      <c r="D49" s="16">
        <f>'[1]08'!D51</f>
        <v>20</v>
      </c>
      <c r="E49" s="16">
        <f>'[1]08'!E51</f>
        <v>0</v>
      </c>
      <c r="F49" s="15">
        <f t="shared" si="6"/>
        <v>150</v>
      </c>
      <c r="G49" s="15">
        <f>'[1]08'!H51</f>
        <v>130</v>
      </c>
      <c r="H49" s="16">
        <f>'[1]08'!I51</f>
        <v>0</v>
      </c>
      <c r="I49" s="16">
        <f>'[1]08'!J51</f>
        <v>15</v>
      </c>
      <c r="J49" s="16">
        <f>'[1]08'!K51</f>
        <v>0</v>
      </c>
      <c r="K49" s="15">
        <f t="shared" si="4"/>
        <v>145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'[1]08'!B52</f>
        <v>130</v>
      </c>
      <c r="C50" s="16">
        <f>'[1]08'!C52</f>
        <v>0</v>
      </c>
      <c r="D50" s="16">
        <f>'[1]08'!D52</f>
        <v>20</v>
      </c>
      <c r="E50" s="16">
        <f>'[1]08'!E52</f>
        <v>0</v>
      </c>
      <c r="F50" s="15">
        <f t="shared" si="6"/>
        <v>150</v>
      </c>
      <c r="G50" s="15">
        <f>'[1]08'!H52</f>
        <v>130</v>
      </c>
      <c r="H50" s="16">
        <f>'[1]08'!I52</f>
        <v>0</v>
      </c>
      <c r="I50" s="16">
        <f>'[1]08'!J52</f>
        <v>15</v>
      </c>
      <c r="J50" s="16">
        <f>'[1]08'!K52</f>
        <v>0</v>
      </c>
      <c r="K50" s="15">
        <f t="shared" si="4"/>
        <v>145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'[1]08'!B53</f>
        <v>130</v>
      </c>
      <c r="C51" s="16">
        <f>'[1]08'!C53</f>
        <v>0</v>
      </c>
      <c r="D51" s="16">
        <f>'[1]08'!D53</f>
        <v>20</v>
      </c>
      <c r="E51" s="16">
        <f>'[1]08'!E53</f>
        <v>0</v>
      </c>
      <c r="F51" s="15">
        <f t="shared" si="6"/>
        <v>150</v>
      </c>
      <c r="G51" s="15">
        <f>'[1]08'!H53</f>
        <v>130</v>
      </c>
      <c r="H51" s="16">
        <f>'[1]08'!I53</f>
        <v>0</v>
      </c>
      <c r="I51" s="16">
        <f>'[1]08'!J53</f>
        <v>15</v>
      </c>
      <c r="J51" s="16">
        <f>'[1]08'!K53</f>
        <v>0</v>
      </c>
      <c r="K51" s="15">
        <f t="shared" si="4"/>
        <v>145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'[1]08'!B54</f>
        <v>130</v>
      </c>
      <c r="C52" s="16">
        <f>'[1]08'!C54</f>
        <v>0</v>
      </c>
      <c r="D52" s="16">
        <f>'[1]08'!D54</f>
        <v>20</v>
      </c>
      <c r="E52" s="16">
        <f>'[1]08'!E54</f>
        <v>0</v>
      </c>
      <c r="F52" s="15">
        <f t="shared" si="6"/>
        <v>150</v>
      </c>
      <c r="G52" s="15">
        <f>'[1]08'!H54</f>
        <v>130</v>
      </c>
      <c r="H52" s="16">
        <f>'[1]08'!I54</f>
        <v>0</v>
      </c>
      <c r="I52" s="16">
        <f>'[1]08'!J54</f>
        <v>15</v>
      </c>
      <c r="J52" s="16">
        <f>'[1]08'!K54</f>
        <v>0</v>
      </c>
      <c r="K52" s="15">
        <f t="shared" si="4"/>
        <v>145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'[1]08'!B55</f>
        <v>130</v>
      </c>
      <c r="C53" s="16">
        <f>'[1]08'!C55</f>
        <v>0</v>
      </c>
      <c r="D53" s="16">
        <f>'[1]08'!D55</f>
        <v>20</v>
      </c>
      <c r="E53" s="16">
        <f>'[1]08'!E55</f>
        <v>0</v>
      </c>
      <c r="F53" s="15">
        <f t="shared" si="6"/>
        <v>150</v>
      </c>
      <c r="G53" s="15">
        <f>'[1]08'!H55</f>
        <v>130</v>
      </c>
      <c r="H53" s="16">
        <f>'[1]08'!I55</f>
        <v>0</v>
      </c>
      <c r="I53" s="16">
        <f>'[1]08'!J55</f>
        <v>15</v>
      </c>
      <c r="J53" s="16">
        <f>'[1]08'!K55</f>
        <v>0</v>
      </c>
      <c r="K53" s="15">
        <f t="shared" si="4"/>
        <v>145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'[1]08'!B56</f>
        <v>130</v>
      </c>
      <c r="C54" s="16">
        <f>'[1]08'!C56</f>
        <v>0</v>
      </c>
      <c r="D54" s="16">
        <f>'[1]08'!D56</f>
        <v>20</v>
      </c>
      <c r="E54" s="16">
        <f>'[1]08'!E56</f>
        <v>0</v>
      </c>
      <c r="F54" s="15">
        <f t="shared" si="6"/>
        <v>150</v>
      </c>
      <c r="G54" s="15">
        <f>'[1]08'!H56</f>
        <v>130</v>
      </c>
      <c r="H54" s="16">
        <f>'[1]08'!I56</f>
        <v>0</v>
      </c>
      <c r="I54" s="16">
        <f>'[1]08'!J56</f>
        <v>15</v>
      </c>
      <c r="J54" s="16">
        <f>'[1]08'!K56</f>
        <v>0</v>
      </c>
      <c r="K54" s="15">
        <f t="shared" si="4"/>
        <v>145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'[1]08'!B57</f>
        <v>130</v>
      </c>
      <c r="C55" s="16">
        <f>'[1]08'!C57</f>
        <v>0</v>
      </c>
      <c r="D55" s="16">
        <f>'[1]08'!D57</f>
        <v>20</v>
      </c>
      <c r="E55" s="16">
        <f>'[1]08'!E57</f>
        <v>0</v>
      </c>
      <c r="F55" s="15">
        <f t="shared" si="6"/>
        <v>150</v>
      </c>
      <c r="G55" s="15">
        <f>'[1]08'!H57</f>
        <v>130</v>
      </c>
      <c r="H55" s="16">
        <f>'[1]08'!I57</f>
        <v>0</v>
      </c>
      <c r="I55" s="16">
        <f>'[1]08'!J57</f>
        <v>15</v>
      </c>
      <c r="J55" s="16">
        <f>'[1]08'!K57</f>
        <v>0</v>
      </c>
      <c r="K55" s="15">
        <f t="shared" si="4"/>
        <v>145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'[1]08'!B58</f>
        <v>130</v>
      </c>
      <c r="C56" s="16">
        <f>'[1]08'!C58</f>
        <v>0</v>
      </c>
      <c r="D56" s="16">
        <f>'[1]08'!D58</f>
        <v>20</v>
      </c>
      <c r="E56" s="16">
        <f>'[1]08'!E58</f>
        <v>0</v>
      </c>
      <c r="F56" s="15">
        <f t="shared" si="6"/>
        <v>150</v>
      </c>
      <c r="G56" s="15">
        <f>'[1]08'!H58</f>
        <v>130</v>
      </c>
      <c r="H56" s="16">
        <f>'[1]08'!I58</f>
        <v>0</v>
      </c>
      <c r="I56" s="16">
        <f>'[1]08'!J58</f>
        <v>15</v>
      </c>
      <c r="J56" s="16">
        <f>'[1]08'!K58</f>
        <v>0</v>
      </c>
      <c r="K56" s="15">
        <f t="shared" si="4"/>
        <v>145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'[1]08'!B59</f>
        <v>130</v>
      </c>
      <c r="C57" s="16">
        <f>'[1]08'!C59</f>
        <v>0</v>
      </c>
      <c r="D57" s="16">
        <f>'[1]08'!D59</f>
        <v>20</v>
      </c>
      <c r="E57" s="16">
        <f>'[1]08'!E59</f>
        <v>0</v>
      </c>
      <c r="F57" s="15">
        <f t="shared" si="6"/>
        <v>150</v>
      </c>
      <c r="G57" s="15">
        <f>'[1]08'!H59</f>
        <v>130</v>
      </c>
      <c r="H57" s="16">
        <f>'[1]08'!I59</f>
        <v>0</v>
      </c>
      <c r="I57" s="16">
        <f>'[1]08'!J59</f>
        <v>20</v>
      </c>
      <c r="J57" s="16">
        <f>'[1]08'!K59</f>
        <v>0</v>
      </c>
      <c r="K57" s="15">
        <f t="shared" si="4"/>
        <v>150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20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'[1]08'!B60</f>
        <v>130</v>
      </c>
      <c r="C58" s="16">
        <f>'[1]08'!C60</f>
        <v>0</v>
      </c>
      <c r="D58" s="16">
        <f>'[1]08'!D60</f>
        <v>20</v>
      </c>
      <c r="E58" s="16">
        <f>'[1]08'!E60</f>
        <v>0</v>
      </c>
      <c r="F58" s="15">
        <f t="shared" si="6"/>
        <v>150</v>
      </c>
      <c r="G58" s="15">
        <f>'[1]08'!H60</f>
        <v>130</v>
      </c>
      <c r="H58" s="16">
        <f>'[1]08'!I60</f>
        <v>0</v>
      </c>
      <c r="I58" s="16">
        <f>'[1]08'!J60</f>
        <v>15</v>
      </c>
      <c r="J58" s="16">
        <f>'[1]08'!K60</f>
        <v>0</v>
      </c>
      <c r="K58" s="15">
        <f t="shared" si="4"/>
        <v>145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'[1]08'!B61</f>
        <v>130</v>
      </c>
      <c r="C59" s="16">
        <f>'[1]08'!C61</f>
        <v>0</v>
      </c>
      <c r="D59" s="16">
        <f>'[1]08'!D61</f>
        <v>10</v>
      </c>
      <c r="E59" s="16">
        <f>'[1]08'!E61</f>
        <v>0</v>
      </c>
      <c r="F59" s="15">
        <f t="shared" si="6"/>
        <v>140</v>
      </c>
      <c r="G59" s="15">
        <f>'[1]08'!H61</f>
        <v>130</v>
      </c>
      <c r="H59" s="16">
        <f>'[1]08'!I61</f>
        <v>0</v>
      </c>
      <c r="I59" s="16">
        <f>'[1]08'!J61</f>
        <v>15</v>
      </c>
      <c r="J59" s="16">
        <f>'[1]08'!K61</f>
        <v>0</v>
      </c>
      <c r="K59" s="15">
        <f t="shared" si="4"/>
        <v>145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'[1]08'!B62</f>
        <v>130</v>
      </c>
      <c r="C60" s="16">
        <f>'[1]08'!C62</f>
        <v>0</v>
      </c>
      <c r="D60" s="16">
        <f>'[1]08'!D62</f>
        <v>10</v>
      </c>
      <c r="E60" s="16">
        <f>'[1]08'!E62</f>
        <v>0</v>
      </c>
      <c r="F60" s="15">
        <f t="shared" si="6"/>
        <v>140</v>
      </c>
      <c r="G60" s="15">
        <f>'[1]08'!H62</f>
        <v>130</v>
      </c>
      <c r="H60" s="16">
        <f>'[1]08'!I62</f>
        <v>0</v>
      </c>
      <c r="I60" s="16">
        <f>'[1]08'!J62</f>
        <v>10</v>
      </c>
      <c r="J60" s="16">
        <f>'[1]08'!K62</f>
        <v>0</v>
      </c>
      <c r="K60" s="15">
        <f t="shared" si="4"/>
        <v>140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10</v>
      </c>
      <c r="P60" s="16">
        <f t="shared" si="10"/>
        <v>0</v>
      </c>
      <c r="Q60" s="17">
        <f t="shared" si="5"/>
        <v>140</v>
      </c>
    </row>
    <row r="61" spans="1:17">
      <c r="A61" s="8" t="s">
        <v>103</v>
      </c>
      <c r="B61" s="15">
        <f>'[1]08'!B63</f>
        <v>130</v>
      </c>
      <c r="C61" s="16">
        <f>'[1]08'!C63</f>
        <v>0</v>
      </c>
      <c r="D61" s="16">
        <f>'[1]08'!D63</f>
        <v>10</v>
      </c>
      <c r="E61" s="16">
        <f>'[1]08'!E63</f>
        <v>0</v>
      </c>
      <c r="F61" s="15">
        <f t="shared" si="6"/>
        <v>140</v>
      </c>
      <c r="G61" s="15">
        <f>'[1]08'!H63</f>
        <v>130</v>
      </c>
      <c r="H61" s="16">
        <f>'[1]08'!I63</f>
        <v>0</v>
      </c>
      <c r="I61" s="16">
        <f>'[1]08'!J63</f>
        <v>10</v>
      </c>
      <c r="J61" s="16">
        <f>'[1]08'!K63</f>
        <v>0</v>
      </c>
      <c r="K61" s="15">
        <f t="shared" si="4"/>
        <v>140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10</v>
      </c>
      <c r="P61" s="16">
        <f t="shared" si="10"/>
        <v>0</v>
      </c>
      <c r="Q61" s="17">
        <f t="shared" si="5"/>
        <v>140</v>
      </c>
    </row>
    <row r="62" spans="1:17">
      <c r="A62" s="8" t="s">
        <v>104</v>
      </c>
      <c r="B62" s="15">
        <f>'[1]08'!B64</f>
        <v>130</v>
      </c>
      <c r="C62" s="16">
        <f>'[1]08'!C64</f>
        <v>0</v>
      </c>
      <c r="D62" s="16">
        <f>'[1]08'!D64</f>
        <v>10</v>
      </c>
      <c r="E62" s="16">
        <f>'[1]08'!E64</f>
        <v>0</v>
      </c>
      <c r="F62" s="15">
        <f t="shared" si="6"/>
        <v>140</v>
      </c>
      <c r="G62" s="15">
        <f>'[1]08'!H64</f>
        <v>130</v>
      </c>
      <c r="H62" s="16">
        <f>'[1]08'!I64</f>
        <v>0</v>
      </c>
      <c r="I62" s="16">
        <f>'[1]08'!J64</f>
        <v>10</v>
      </c>
      <c r="J62" s="16">
        <f>'[1]08'!K64</f>
        <v>0</v>
      </c>
      <c r="K62" s="15">
        <f t="shared" si="4"/>
        <v>140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10</v>
      </c>
      <c r="P62" s="16">
        <f t="shared" si="10"/>
        <v>0</v>
      </c>
      <c r="Q62" s="17">
        <f t="shared" si="5"/>
        <v>140</v>
      </c>
    </row>
    <row r="63" spans="1:17">
      <c r="A63" s="8" t="s">
        <v>105</v>
      </c>
      <c r="B63" s="15">
        <f>'[1]08'!B65</f>
        <v>130</v>
      </c>
      <c r="C63" s="16">
        <f>'[1]08'!C65</f>
        <v>0</v>
      </c>
      <c r="D63" s="16">
        <f>'[1]08'!D65</f>
        <v>10</v>
      </c>
      <c r="E63" s="16">
        <f>'[1]08'!E65</f>
        <v>0</v>
      </c>
      <c r="F63" s="15">
        <f t="shared" si="6"/>
        <v>140</v>
      </c>
      <c r="G63" s="15">
        <f>'[1]08'!H65</f>
        <v>130</v>
      </c>
      <c r="H63" s="16">
        <f>'[1]08'!I65</f>
        <v>0</v>
      </c>
      <c r="I63" s="16">
        <f>'[1]08'!J65</f>
        <v>10</v>
      </c>
      <c r="J63" s="16">
        <f>'[1]08'!K65</f>
        <v>0</v>
      </c>
      <c r="K63" s="15">
        <f t="shared" si="4"/>
        <v>140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'[1]08'!B66</f>
        <v>130</v>
      </c>
      <c r="C64" s="16">
        <f>'[1]08'!C66</f>
        <v>0</v>
      </c>
      <c r="D64" s="16">
        <f>'[1]08'!D66</f>
        <v>185</v>
      </c>
      <c r="E64" s="16">
        <f>'[1]08'!E66</f>
        <v>0</v>
      </c>
      <c r="F64" s="15">
        <f t="shared" si="6"/>
        <v>315</v>
      </c>
      <c r="G64" s="15">
        <f>'[1]08'!H66</f>
        <v>130</v>
      </c>
      <c r="H64" s="16">
        <f>'[1]08'!I66</f>
        <v>0</v>
      </c>
      <c r="I64" s="16">
        <f>'[1]08'!J66</f>
        <v>10</v>
      </c>
      <c r="J64" s="16">
        <f>'[1]08'!K66</f>
        <v>0</v>
      </c>
      <c r="K64" s="15">
        <f t="shared" si="4"/>
        <v>140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10</v>
      </c>
      <c r="P64" s="16">
        <f t="shared" si="10"/>
        <v>0</v>
      </c>
      <c r="Q64" s="17">
        <f t="shared" si="5"/>
        <v>140</v>
      </c>
    </row>
    <row r="65" spans="1:19">
      <c r="A65" s="8" t="s">
        <v>107</v>
      </c>
      <c r="B65" s="15">
        <f>'[1]08'!B67</f>
        <v>130</v>
      </c>
      <c r="C65" s="16">
        <f>'[1]08'!C67</f>
        <v>0</v>
      </c>
      <c r="D65" s="16">
        <f>'[1]08'!D67</f>
        <v>185</v>
      </c>
      <c r="E65" s="16">
        <f>'[1]08'!E67</f>
        <v>0</v>
      </c>
      <c r="F65" s="15">
        <f t="shared" si="6"/>
        <v>315</v>
      </c>
      <c r="G65" s="15">
        <f>'[1]08'!H67</f>
        <v>130</v>
      </c>
      <c r="H65" s="16">
        <f>'[1]08'!I67</f>
        <v>0</v>
      </c>
      <c r="I65" s="16">
        <f>'[1]08'!J67</f>
        <v>10</v>
      </c>
      <c r="J65" s="16">
        <f>'[1]08'!K67</f>
        <v>0</v>
      </c>
      <c r="K65" s="15">
        <f t="shared" si="4"/>
        <v>140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'[1]08'!B68</f>
        <v>130</v>
      </c>
      <c r="C66" s="16">
        <f>'[1]08'!C68</f>
        <v>0</v>
      </c>
      <c r="D66" s="16">
        <f>'[1]08'!D68</f>
        <v>185</v>
      </c>
      <c r="E66" s="16">
        <f>'[1]08'!E68</f>
        <v>0</v>
      </c>
      <c r="F66" s="15">
        <f t="shared" si="6"/>
        <v>315</v>
      </c>
      <c r="G66" s="15">
        <f>'[1]08'!H68</f>
        <v>130</v>
      </c>
      <c r="H66" s="16">
        <f>'[1]08'!I68</f>
        <v>0</v>
      </c>
      <c r="I66" s="16">
        <f>'[1]08'!J68</f>
        <v>10</v>
      </c>
      <c r="J66" s="16">
        <f>'[1]08'!K68</f>
        <v>0</v>
      </c>
      <c r="K66" s="15">
        <f t="shared" si="4"/>
        <v>140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'[1]08'!B69</f>
        <v>130</v>
      </c>
      <c r="C67" s="16">
        <f>'[1]08'!C69</f>
        <v>0</v>
      </c>
      <c r="D67" s="16">
        <f>'[1]08'!D69</f>
        <v>185</v>
      </c>
      <c r="E67" s="16">
        <f>'[1]08'!E69</f>
        <v>0</v>
      </c>
      <c r="F67" s="15">
        <f t="shared" si="6"/>
        <v>315</v>
      </c>
      <c r="G67" s="15">
        <f>'[1]08'!H69</f>
        <v>130</v>
      </c>
      <c r="H67" s="16">
        <f>'[1]08'!I69</f>
        <v>0</v>
      </c>
      <c r="I67" s="16">
        <f>'[1]08'!J69</f>
        <v>10</v>
      </c>
      <c r="J67" s="16">
        <f>'[1]08'!K69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'[1]08'!B70</f>
        <v>130</v>
      </c>
      <c r="C68" s="16">
        <f>'[1]08'!C70</f>
        <v>0</v>
      </c>
      <c r="D68" s="16">
        <f>'[1]08'!D70</f>
        <v>185</v>
      </c>
      <c r="E68" s="16">
        <f>'[1]08'!E70</f>
        <v>0</v>
      </c>
      <c r="F68" s="15">
        <f t="shared" si="6"/>
        <v>315</v>
      </c>
      <c r="G68" s="15">
        <f>'[1]08'!H70</f>
        <v>130</v>
      </c>
      <c r="H68" s="16">
        <f>'[1]08'!I70</f>
        <v>0</v>
      </c>
      <c r="I68" s="16">
        <f>'[1]08'!J70</f>
        <v>10</v>
      </c>
      <c r="J68" s="16">
        <f>'[1]08'!K70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'[1]08'!B71</f>
        <v>130</v>
      </c>
      <c r="C69" s="16">
        <f>'[1]08'!C71</f>
        <v>0</v>
      </c>
      <c r="D69" s="16">
        <f>'[1]08'!D71</f>
        <v>185</v>
      </c>
      <c r="E69" s="16">
        <f>'[1]08'!E71</f>
        <v>0</v>
      </c>
      <c r="F69" s="15">
        <f t="shared" ref="F69:F98" si="17">SUM(B69:E69)</f>
        <v>315</v>
      </c>
      <c r="G69" s="15">
        <f>'[1]08'!H71</f>
        <v>130</v>
      </c>
      <c r="H69" s="16">
        <f>'[1]08'!I71</f>
        <v>0</v>
      </c>
      <c r="I69" s="16">
        <f>'[1]08'!J71</f>
        <v>15</v>
      </c>
      <c r="J69" s="16">
        <f>'[1]08'!K71</f>
        <v>0</v>
      </c>
      <c r="K69" s="15">
        <f t="shared" si="15"/>
        <v>145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'[1]08'!B72</f>
        <v>130</v>
      </c>
      <c r="C70" s="16">
        <f>'[1]08'!C72</f>
        <v>0</v>
      </c>
      <c r="D70" s="16">
        <f>'[1]08'!D72</f>
        <v>185</v>
      </c>
      <c r="E70" s="16">
        <f>'[1]08'!E72</f>
        <v>0</v>
      </c>
      <c r="F70" s="15">
        <f t="shared" si="17"/>
        <v>315</v>
      </c>
      <c r="G70" s="15">
        <f>'[1]08'!H72</f>
        <v>130</v>
      </c>
      <c r="H70" s="16">
        <f>'[1]08'!I72</f>
        <v>0</v>
      </c>
      <c r="I70" s="16">
        <f>'[1]08'!J72</f>
        <v>10</v>
      </c>
      <c r="J70" s="16">
        <f>'[1]08'!K72</f>
        <v>0</v>
      </c>
      <c r="K70" s="15">
        <f t="shared" si="15"/>
        <v>140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10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'[1]08'!B73</f>
        <v>130</v>
      </c>
      <c r="C71" s="16">
        <f>'[1]08'!C73</f>
        <v>0</v>
      </c>
      <c r="D71" s="16">
        <f>'[1]08'!D73</f>
        <v>185</v>
      </c>
      <c r="E71" s="16">
        <f>'[1]08'!E73</f>
        <v>0</v>
      </c>
      <c r="F71" s="15">
        <f t="shared" si="17"/>
        <v>315</v>
      </c>
      <c r="G71" s="15">
        <f>'[1]08'!H73</f>
        <v>130</v>
      </c>
      <c r="H71" s="16">
        <f>'[1]08'!I73</f>
        <v>0</v>
      </c>
      <c r="I71" s="16">
        <f>'[1]08'!J73</f>
        <v>10</v>
      </c>
      <c r="J71" s="16">
        <f>'[1]08'!K73</f>
        <v>0</v>
      </c>
      <c r="K71" s="15">
        <f t="shared" si="15"/>
        <v>140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10</v>
      </c>
      <c r="P71" s="16">
        <f t="shared" si="14"/>
        <v>0</v>
      </c>
      <c r="Q71" s="17">
        <f t="shared" si="16"/>
        <v>140</v>
      </c>
    </row>
    <row r="72" spans="1:19">
      <c r="A72" s="8" t="s">
        <v>114</v>
      </c>
      <c r="B72" s="15">
        <f>'[1]08'!B74</f>
        <v>130</v>
      </c>
      <c r="C72" s="16">
        <f>'[1]08'!C74</f>
        <v>80</v>
      </c>
      <c r="D72" s="16">
        <f>'[1]08'!D74</f>
        <v>105</v>
      </c>
      <c r="E72" s="16">
        <f>'[1]08'!E74</f>
        <v>0</v>
      </c>
      <c r="F72" s="15">
        <f t="shared" si="17"/>
        <v>315</v>
      </c>
      <c r="G72" s="15">
        <f>'[1]08'!H74</f>
        <v>130</v>
      </c>
      <c r="H72" s="16">
        <f>'[1]08'!I74</f>
        <v>80</v>
      </c>
      <c r="I72" s="16">
        <f>'[1]08'!J74</f>
        <v>10</v>
      </c>
      <c r="J72" s="16">
        <f>'[1]08'!K74</f>
        <v>0</v>
      </c>
      <c r="K72" s="15">
        <f t="shared" si="15"/>
        <v>220</v>
      </c>
      <c r="L72" s="18">
        <f>frq!C72</f>
        <v>1</v>
      </c>
      <c r="M72" s="16">
        <f t="shared" si="11"/>
        <v>130</v>
      </c>
      <c r="N72" s="16">
        <f t="shared" si="12"/>
        <v>80</v>
      </c>
      <c r="O72" s="16">
        <f t="shared" si="13"/>
        <v>10</v>
      </c>
      <c r="P72" s="16">
        <f t="shared" si="14"/>
        <v>0</v>
      </c>
      <c r="Q72" s="17">
        <f t="shared" si="16"/>
        <v>220</v>
      </c>
    </row>
    <row r="73" spans="1:19">
      <c r="A73" s="8" t="s">
        <v>115</v>
      </c>
      <c r="B73" s="15">
        <f>'[1]08'!B75</f>
        <v>130</v>
      </c>
      <c r="C73" s="16">
        <f>'[1]08'!C75</f>
        <v>0</v>
      </c>
      <c r="D73" s="16">
        <f>'[1]08'!D75</f>
        <v>185</v>
      </c>
      <c r="E73" s="16">
        <f>'[1]08'!E75</f>
        <v>0</v>
      </c>
      <c r="F73" s="15">
        <f t="shared" si="17"/>
        <v>315</v>
      </c>
      <c r="G73" s="15">
        <f>'[1]08'!H75</f>
        <v>130</v>
      </c>
      <c r="H73" s="16">
        <f>'[1]08'!I75</f>
        <v>0</v>
      </c>
      <c r="I73" s="16">
        <f>'[1]08'!J75</f>
        <v>140</v>
      </c>
      <c r="J73" s="16">
        <f>'[1]08'!K75</f>
        <v>0</v>
      </c>
      <c r="K73" s="15">
        <f t="shared" si="15"/>
        <v>270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140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'[1]08'!B76</f>
        <v>130</v>
      </c>
      <c r="C74" s="16">
        <f>'[1]08'!C76</f>
        <v>0</v>
      </c>
      <c r="D74" s="16">
        <f>'[1]08'!D76</f>
        <v>185</v>
      </c>
      <c r="E74" s="16">
        <f>'[1]08'!E76</f>
        <v>0</v>
      </c>
      <c r="F74" s="15">
        <f t="shared" si="17"/>
        <v>315</v>
      </c>
      <c r="G74" s="15">
        <f>'[1]08'!H76</f>
        <v>130</v>
      </c>
      <c r="H74" s="16">
        <f>'[1]08'!I76</f>
        <v>0</v>
      </c>
      <c r="I74" s="16">
        <f>'[1]08'!J76</f>
        <v>140</v>
      </c>
      <c r="J74" s="16">
        <f>'[1]08'!K76</f>
        <v>0</v>
      </c>
      <c r="K74" s="15">
        <f t="shared" si="15"/>
        <v>270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140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'[1]08'!B77</f>
        <v>130</v>
      </c>
      <c r="C75" s="16">
        <f>'[1]08'!C77</f>
        <v>0</v>
      </c>
      <c r="D75" s="16">
        <f>'[1]08'!D77</f>
        <v>185</v>
      </c>
      <c r="E75" s="16">
        <f>'[1]08'!E77</f>
        <v>0</v>
      </c>
      <c r="F75" s="15">
        <f t="shared" si="17"/>
        <v>315</v>
      </c>
      <c r="G75" s="15">
        <f>'[1]08'!H77</f>
        <v>130</v>
      </c>
      <c r="H75" s="16">
        <f>'[1]08'!I77</f>
        <v>0</v>
      </c>
      <c r="I75" s="16">
        <f>'[1]08'!J77</f>
        <v>140</v>
      </c>
      <c r="J75" s="16">
        <f>'[1]08'!K77</f>
        <v>0</v>
      </c>
      <c r="K75" s="15">
        <f t="shared" si="15"/>
        <v>270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140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'[1]08'!B78</f>
        <v>130</v>
      </c>
      <c r="C76" s="16">
        <f>'[1]08'!C78</f>
        <v>0</v>
      </c>
      <c r="D76" s="16">
        <f>'[1]08'!D78</f>
        <v>185</v>
      </c>
      <c r="E76" s="16">
        <f>'[1]08'!E78</f>
        <v>0</v>
      </c>
      <c r="F76" s="15">
        <f t="shared" si="17"/>
        <v>315</v>
      </c>
      <c r="G76" s="15">
        <f>'[1]08'!H78</f>
        <v>130</v>
      </c>
      <c r="H76" s="16">
        <f>'[1]08'!I78</f>
        <v>0</v>
      </c>
      <c r="I76" s="16">
        <f>'[1]08'!J78</f>
        <v>140</v>
      </c>
      <c r="J76" s="16">
        <f>'[1]08'!K78</f>
        <v>0</v>
      </c>
      <c r="K76" s="15">
        <f t="shared" si="15"/>
        <v>270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140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'[1]08'!B79</f>
        <v>130</v>
      </c>
      <c r="C77" s="16">
        <f>'[1]08'!C79</f>
        <v>0</v>
      </c>
      <c r="D77" s="16">
        <f>'[1]08'!D79</f>
        <v>185</v>
      </c>
      <c r="E77" s="16">
        <f>'[1]08'!E79</f>
        <v>0</v>
      </c>
      <c r="F77" s="15">
        <f t="shared" si="17"/>
        <v>315</v>
      </c>
      <c r="G77" s="15">
        <f>'[1]08'!H79</f>
        <v>130</v>
      </c>
      <c r="H77" s="16">
        <f>'[1]08'!I79</f>
        <v>0</v>
      </c>
      <c r="I77" s="16">
        <f>'[1]08'!J79</f>
        <v>140</v>
      </c>
      <c r="J77" s="16">
        <f>'[1]08'!K79</f>
        <v>0</v>
      </c>
      <c r="K77" s="15">
        <f t="shared" si="15"/>
        <v>270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140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'[1]08'!B80</f>
        <v>130</v>
      </c>
      <c r="C78" s="16">
        <f>'[1]08'!C80</f>
        <v>0</v>
      </c>
      <c r="D78" s="16">
        <f>'[1]08'!D80</f>
        <v>185</v>
      </c>
      <c r="E78" s="16">
        <f>'[1]08'!E80</f>
        <v>0</v>
      </c>
      <c r="F78" s="15">
        <f t="shared" si="17"/>
        <v>315</v>
      </c>
      <c r="G78" s="15">
        <f>'[1]08'!H80</f>
        <v>130</v>
      </c>
      <c r="H78" s="16">
        <f>'[1]08'!I80</f>
        <v>0</v>
      </c>
      <c r="I78" s="16">
        <f>'[1]08'!J80</f>
        <v>140</v>
      </c>
      <c r="J78" s="16">
        <f>'[1]08'!K80</f>
        <v>0</v>
      </c>
      <c r="K78" s="15">
        <f t="shared" si="15"/>
        <v>270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'[1]08'!B81</f>
        <v>130</v>
      </c>
      <c r="C79" s="16">
        <f>'[1]08'!C81</f>
        <v>0</v>
      </c>
      <c r="D79" s="16">
        <f>'[1]08'!D81</f>
        <v>185</v>
      </c>
      <c r="E79" s="16">
        <f>'[1]08'!E81</f>
        <v>0</v>
      </c>
      <c r="F79" s="15">
        <f t="shared" si="17"/>
        <v>315</v>
      </c>
      <c r="G79" s="15">
        <f>'[1]08'!H81</f>
        <v>130</v>
      </c>
      <c r="H79" s="16">
        <f>'[1]08'!I81</f>
        <v>0</v>
      </c>
      <c r="I79" s="16">
        <f>'[1]08'!J81</f>
        <v>140</v>
      </c>
      <c r="J79" s="16">
        <f>'[1]08'!K81</f>
        <v>0</v>
      </c>
      <c r="K79" s="15">
        <f t="shared" si="15"/>
        <v>270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140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'[1]08'!B82</f>
        <v>130</v>
      </c>
      <c r="C80" s="16">
        <f>'[1]08'!C82</f>
        <v>0</v>
      </c>
      <c r="D80" s="16">
        <f>'[1]08'!D82</f>
        <v>185</v>
      </c>
      <c r="E80" s="16">
        <f>'[1]08'!E82</f>
        <v>0</v>
      </c>
      <c r="F80" s="15">
        <f t="shared" si="17"/>
        <v>315</v>
      </c>
      <c r="G80" s="15">
        <f>'[1]08'!H82</f>
        <v>130</v>
      </c>
      <c r="H80" s="16">
        <f>'[1]08'!I82</f>
        <v>0</v>
      </c>
      <c r="I80" s="16">
        <f>'[1]08'!J82</f>
        <v>140</v>
      </c>
      <c r="J80" s="16">
        <f>'[1]08'!K82</f>
        <v>0</v>
      </c>
      <c r="K80" s="15">
        <f t="shared" si="15"/>
        <v>270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'[1]08'!B83</f>
        <v>130</v>
      </c>
      <c r="C81" s="16">
        <f>'[1]08'!C83</f>
        <v>0</v>
      </c>
      <c r="D81" s="16">
        <f>'[1]08'!D83</f>
        <v>185</v>
      </c>
      <c r="E81" s="16">
        <f>'[1]08'!E83</f>
        <v>0</v>
      </c>
      <c r="F81" s="15">
        <f t="shared" si="17"/>
        <v>315</v>
      </c>
      <c r="G81" s="15">
        <f>'[1]08'!H83</f>
        <v>130</v>
      </c>
      <c r="H81" s="16">
        <f>'[1]08'!I83</f>
        <v>0</v>
      </c>
      <c r="I81" s="16">
        <f>'[1]08'!J83</f>
        <v>140</v>
      </c>
      <c r="J81" s="16">
        <f>'[1]08'!K83</f>
        <v>0</v>
      </c>
      <c r="K81" s="15">
        <f t="shared" si="15"/>
        <v>270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'[1]08'!B84</f>
        <v>130</v>
      </c>
      <c r="C82" s="16">
        <f>'[1]08'!C84</f>
        <v>0</v>
      </c>
      <c r="D82" s="16">
        <f>'[1]08'!D84</f>
        <v>185</v>
      </c>
      <c r="E82" s="16">
        <f>'[1]08'!E84</f>
        <v>0</v>
      </c>
      <c r="F82" s="15">
        <f t="shared" si="17"/>
        <v>315</v>
      </c>
      <c r="G82" s="15">
        <f>'[1]08'!H84</f>
        <v>130</v>
      </c>
      <c r="H82" s="16">
        <f>'[1]08'!I84</f>
        <v>0</v>
      </c>
      <c r="I82" s="16">
        <f>'[1]08'!J84</f>
        <v>140</v>
      </c>
      <c r="J82" s="16">
        <f>'[1]08'!K84</f>
        <v>0</v>
      </c>
      <c r="K82" s="15">
        <f t="shared" si="15"/>
        <v>270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140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'[1]08'!B85</f>
        <v>130</v>
      </c>
      <c r="C83" s="16">
        <f>'[1]08'!C85</f>
        <v>0</v>
      </c>
      <c r="D83" s="16">
        <f>'[1]08'!D85</f>
        <v>185</v>
      </c>
      <c r="E83" s="16">
        <f>'[1]08'!E85</f>
        <v>0</v>
      </c>
      <c r="F83" s="15">
        <f t="shared" si="17"/>
        <v>315</v>
      </c>
      <c r="G83" s="15">
        <f>'[1]08'!H85</f>
        <v>130</v>
      </c>
      <c r="H83" s="16">
        <f>'[1]08'!I85</f>
        <v>0</v>
      </c>
      <c r="I83" s="16">
        <f>'[1]08'!J85</f>
        <v>140</v>
      </c>
      <c r="J83" s="16">
        <f>'[1]08'!K85</f>
        <v>0</v>
      </c>
      <c r="K83" s="15">
        <f t="shared" si="15"/>
        <v>270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140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'[1]08'!B86</f>
        <v>130</v>
      </c>
      <c r="C84" s="16">
        <f>'[1]08'!C86</f>
        <v>0</v>
      </c>
      <c r="D84" s="16">
        <f>'[1]08'!D86</f>
        <v>185</v>
      </c>
      <c r="E84" s="16">
        <f>'[1]08'!E86</f>
        <v>0</v>
      </c>
      <c r="F84" s="15">
        <f t="shared" si="17"/>
        <v>315</v>
      </c>
      <c r="G84" s="15">
        <f>'[1]08'!H86</f>
        <v>130</v>
      </c>
      <c r="H84" s="16">
        <f>'[1]08'!I86</f>
        <v>0</v>
      </c>
      <c r="I84" s="16">
        <f>'[1]08'!J86</f>
        <v>140</v>
      </c>
      <c r="J84" s="16">
        <f>'[1]08'!K86</f>
        <v>0</v>
      </c>
      <c r="K84" s="15">
        <f t="shared" si="15"/>
        <v>270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140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'[1]08'!B87</f>
        <v>130</v>
      </c>
      <c r="C85" s="16">
        <f>'[1]08'!C87</f>
        <v>0</v>
      </c>
      <c r="D85" s="16">
        <f>'[1]08'!D87</f>
        <v>185</v>
      </c>
      <c r="E85" s="16">
        <f>'[1]08'!E87</f>
        <v>0</v>
      </c>
      <c r="F85" s="15">
        <f t="shared" si="17"/>
        <v>315</v>
      </c>
      <c r="G85" s="15">
        <f>'[1]08'!H87</f>
        <v>130</v>
      </c>
      <c r="H85" s="16">
        <f>'[1]08'!I87</f>
        <v>0</v>
      </c>
      <c r="I85" s="16">
        <f>'[1]08'!J87</f>
        <v>140</v>
      </c>
      <c r="J85" s="16">
        <f>'[1]08'!K87</f>
        <v>0</v>
      </c>
      <c r="K85" s="15">
        <f t="shared" si="15"/>
        <v>270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140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'[1]08'!B88</f>
        <v>130</v>
      </c>
      <c r="C86" s="16">
        <f>'[1]08'!C88</f>
        <v>0</v>
      </c>
      <c r="D86" s="16">
        <f>'[1]08'!D88</f>
        <v>185</v>
      </c>
      <c r="E86" s="16">
        <f>'[1]08'!E88</f>
        <v>0</v>
      </c>
      <c r="F86" s="15">
        <f t="shared" si="17"/>
        <v>315</v>
      </c>
      <c r="G86" s="15">
        <f>'[1]08'!H88</f>
        <v>130</v>
      </c>
      <c r="H86" s="16">
        <f>'[1]08'!I88</f>
        <v>0</v>
      </c>
      <c r="I86" s="16">
        <f>'[1]08'!J88</f>
        <v>140</v>
      </c>
      <c r="J86" s="16">
        <f>'[1]08'!K88</f>
        <v>0</v>
      </c>
      <c r="K86" s="15">
        <f t="shared" si="15"/>
        <v>270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140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'[1]08'!B89</f>
        <v>130</v>
      </c>
      <c r="C87" s="16">
        <f>'[1]08'!C89</f>
        <v>0</v>
      </c>
      <c r="D87" s="16">
        <f>'[1]08'!D89</f>
        <v>185</v>
      </c>
      <c r="E87" s="16">
        <f>'[1]08'!E89</f>
        <v>0</v>
      </c>
      <c r="F87" s="15">
        <f t="shared" si="17"/>
        <v>315</v>
      </c>
      <c r="G87" s="15">
        <f>'[1]08'!H89</f>
        <v>130</v>
      </c>
      <c r="H87" s="16">
        <f>'[1]08'!I89</f>
        <v>0</v>
      </c>
      <c r="I87" s="16">
        <f>'[1]08'!J89</f>
        <v>140</v>
      </c>
      <c r="J87" s="16">
        <f>'[1]08'!K89</f>
        <v>0</v>
      </c>
      <c r="K87" s="15">
        <f t="shared" si="15"/>
        <v>270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140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'[1]08'!B90</f>
        <v>130</v>
      </c>
      <c r="C88" s="16">
        <f>'[1]08'!C90</f>
        <v>0</v>
      </c>
      <c r="D88" s="16">
        <f>'[1]08'!D90</f>
        <v>185</v>
      </c>
      <c r="E88" s="16">
        <f>'[1]08'!E90</f>
        <v>0</v>
      </c>
      <c r="F88" s="15">
        <f t="shared" si="17"/>
        <v>315</v>
      </c>
      <c r="G88" s="15">
        <f>'[1]08'!H90</f>
        <v>130</v>
      </c>
      <c r="H88" s="16">
        <f>'[1]08'!I90</f>
        <v>0</v>
      </c>
      <c r="I88" s="16">
        <f>'[1]08'!J90</f>
        <v>159.72999999999999</v>
      </c>
      <c r="J88" s="16">
        <f>'[1]08'!K90</f>
        <v>0</v>
      </c>
      <c r="K88" s="15">
        <f t="shared" si="15"/>
        <v>289.73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159.72999999999999</v>
      </c>
      <c r="P88" s="16">
        <f t="shared" si="14"/>
        <v>0</v>
      </c>
      <c r="Q88" s="17">
        <f t="shared" si="16"/>
        <v>289.73</v>
      </c>
    </row>
    <row r="89" spans="1:17">
      <c r="A89" s="8" t="s">
        <v>131</v>
      </c>
      <c r="B89" s="15">
        <f>'[1]08'!B91</f>
        <v>130</v>
      </c>
      <c r="C89" s="16">
        <f>'[1]08'!C91</f>
        <v>0</v>
      </c>
      <c r="D89" s="16">
        <f>'[1]08'!D91</f>
        <v>185</v>
      </c>
      <c r="E89" s="16">
        <f>'[1]08'!E91</f>
        <v>0</v>
      </c>
      <c r="F89" s="15">
        <f t="shared" si="17"/>
        <v>315</v>
      </c>
      <c r="G89" s="15">
        <f>'[1]08'!H91</f>
        <v>130</v>
      </c>
      <c r="H89" s="16">
        <f>'[1]08'!I91</f>
        <v>0</v>
      </c>
      <c r="I89" s="16">
        <f>'[1]08'!J91</f>
        <v>159.72999999999999</v>
      </c>
      <c r="J89" s="16">
        <f>'[1]08'!K91</f>
        <v>0</v>
      </c>
      <c r="K89" s="15">
        <f t="shared" si="15"/>
        <v>289.73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159.72999999999999</v>
      </c>
      <c r="P89" s="16">
        <f t="shared" si="14"/>
        <v>0</v>
      </c>
      <c r="Q89" s="17">
        <f t="shared" si="16"/>
        <v>289.73</v>
      </c>
    </row>
    <row r="90" spans="1:17">
      <c r="A90" s="8" t="s">
        <v>132</v>
      </c>
      <c r="B90" s="15">
        <f>'[1]08'!B92</f>
        <v>130</v>
      </c>
      <c r="C90" s="16">
        <f>'[1]08'!C92</f>
        <v>0</v>
      </c>
      <c r="D90" s="16">
        <f>'[1]08'!D92</f>
        <v>185</v>
      </c>
      <c r="E90" s="16">
        <f>'[1]08'!E92</f>
        <v>0</v>
      </c>
      <c r="F90" s="15">
        <f t="shared" si="17"/>
        <v>315</v>
      </c>
      <c r="G90" s="15">
        <f>'[1]08'!H92</f>
        <v>130</v>
      </c>
      <c r="H90" s="16">
        <f>'[1]08'!I92</f>
        <v>0</v>
      </c>
      <c r="I90" s="16">
        <f>'[1]08'!J92</f>
        <v>159.72999999999999</v>
      </c>
      <c r="J90" s="16">
        <f>'[1]08'!K92</f>
        <v>0</v>
      </c>
      <c r="K90" s="15">
        <f t="shared" si="15"/>
        <v>289.73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159.72999999999999</v>
      </c>
      <c r="P90" s="16">
        <f t="shared" si="14"/>
        <v>0</v>
      </c>
      <c r="Q90" s="17">
        <f t="shared" si="16"/>
        <v>289.73</v>
      </c>
    </row>
    <row r="91" spans="1:17">
      <c r="A91" s="8" t="s">
        <v>133</v>
      </c>
      <c r="B91" s="15">
        <f>'[1]08'!B93</f>
        <v>130</v>
      </c>
      <c r="C91" s="16">
        <f>'[1]08'!C93</f>
        <v>0</v>
      </c>
      <c r="D91" s="16">
        <f>'[1]08'!D93</f>
        <v>185</v>
      </c>
      <c r="E91" s="16">
        <f>'[1]08'!E93</f>
        <v>0</v>
      </c>
      <c r="F91" s="15">
        <f t="shared" si="17"/>
        <v>315</v>
      </c>
      <c r="G91" s="15">
        <f>'[1]08'!H93</f>
        <v>130</v>
      </c>
      <c r="H91" s="16">
        <f>'[1]08'!I93</f>
        <v>0</v>
      </c>
      <c r="I91" s="16">
        <f>'[1]08'!J93</f>
        <v>165.73</v>
      </c>
      <c r="J91" s="16">
        <f>'[1]08'!K93</f>
        <v>0</v>
      </c>
      <c r="K91" s="15">
        <f t="shared" si="15"/>
        <v>295.73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165.73</v>
      </c>
      <c r="P91" s="16">
        <f t="shared" si="14"/>
        <v>0</v>
      </c>
      <c r="Q91" s="17">
        <f t="shared" si="16"/>
        <v>295.73</v>
      </c>
    </row>
    <row r="92" spans="1:17">
      <c r="A92" s="8" t="s">
        <v>134</v>
      </c>
      <c r="B92" s="15">
        <f>'[1]08'!B94</f>
        <v>130</v>
      </c>
      <c r="C92" s="16">
        <f>'[1]08'!C94</f>
        <v>0</v>
      </c>
      <c r="D92" s="16">
        <f>'[1]08'!D94</f>
        <v>185</v>
      </c>
      <c r="E92" s="16">
        <f>'[1]08'!E94</f>
        <v>0</v>
      </c>
      <c r="F92" s="15">
        <f t="shared" si="17"/>
        <v>315</v>
      </c>
      <c r="G92" s="15">
        <f>'[1]08'!H94</f>
        <v>130</v>
      </c>
      <c r="H92" s="16">
        <f>'[1]08'!I94</f>
        <v>0</v>
      </c>
      <c r="I92" s="16">
        <f>'[1]08'!J94</f>
        <v>159.72999999999999</v>
      </c>
      <c r="J92" s="16">
        <f>'[1]08'!K94</f>
        <v>0</v>
      </c>
      <c r="K92" s="15">
        <f t="shared" si="15"/>
        <v>289.73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159.72999999999999</v>
      </c>
      <c r="P92" s="16">
        <f t="shared" si="14"/>
        <v>0</v>
      </c>
      <c r="Q92" s="17">
        <f t="shared" si="16"/>
        <v>289.73</v>
      </c>
    </row>
    <row r="93" spans="1:17">
      <c r="A93" s="8" t="s">
        <v>135</v>
      </c>
      <c r="B93" s="15">
        <f>'[1]08'!B95</f>
        <v>130</v>
      </c>
      <c r="C93" s="16">
        <f>'[1]08'!C95</f>
        <v>0</v>
      </c>
      <c r="D93" s="16">
        <f>'[1]08'!D95</f>
        <v>185</v>
      </c>
      <c r="E93" s="16">
        <f>'[1]08'!E95</f>
        <v>0</v>
      </c>
      <c r="F93" s="15">
        <f t="shared" si="17"/>
        <v>315</v>
      </c>
      <c r="G93" s="15">
        <f>'[1]08'!H95</f>
        <v>130</v>
      </c>
      <c r="H93" s="16">
        <f>'[1]08'!I95</f>
        <v>0</v>
      </c>
      <c r="I93" s="16">
        <f>'[1]08'!J95</f>
        <v>159.72999999999999</v>
      </c>
      <c r="J93" s="16">
        <f>'[1]08'!K95</f>
        <v>0</v>
      </c>
      <c r="K93" s="15">
        <f t="shared" si="15"/>
        <v>289.73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159.72999999999999</v>
      </c>
      <c r="P93" s="16">
        <f t="shared" si="14"/>
        <v>0</v>
      </c>
      <c r="Q93" s="17">
        <f t="shared" si="16"/>
        <v>289.73</v>
      </c>
    </row>
    <row r="94" spans="1:17">
      <c r="A94" s="8" t="s">
        <v>136</v>
      </c>
      <c r="B94" s="15">
        <f>'[1]08'!B96</f>
        <v>130</v>
      </c>
      <c r="C94" s="16">
        <f>'[1]08'!C96</f>
        <v>0</v>
      </c>
      <c r="D94" s="16">
        <f>'[1]08'!D96</f>
        <v>185</v>
      </c>
      <c r="E94" s="16">
        <f>'[1]08'!E96</f>
        <v>0</v>
      </c>
      <c r="F94" s="15">
        <f t="shared" si="17"/>
        <v>315</v>
      </c>
      <c r="G94" s="15">
        <f>'[1]08'!H96</f>
        <v>130</v>
      </c>
      <c r="H94" s="16">
        <f>'[1]08'!I96</f>
        <v>0</v>
      </c>
      <c r="I94" s="16">
        <f>'[1]08'!J96</f>
        <v>159.72999999999999</v>
      </c>
      <c r="J94" s="16">
        <f>'[1]08'!K96</f>
        <v>0</v>
      </c>
      <c r="K94" s="15">
        <f t="shared" si="15"/>
        <v>289.73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159.72999999999999</v>
      </c>
      <c r="P94" s="16">
        <f t="shared" si="14"/>
        <v>0</v>
      </c>
      <c r="Q94" s="17">
        <f t="shared" si="16"/>
        <v>289.73</v>
      </c>
    </row>
    <row r="95" spans="1:17">
      <c r="A95" s="8" t="s">
        <v>137</v>
      </c>
      <c r="B95" s="15">
        <f>'[1]08'!B97</f>
        <v>130</v>
      </c>
      <c r="C95" s="16">
        <f>'[1]08'!C97</f>
        <v>0</v>
      </c>
      <c r="D95" s="16">
        <f>'[1]08'!D97</f>
        <v>185</v>
      </c>
      <c r="E95" s="16">
        <f>'[1]08'!E97</f>
        <v>0</v>
      </c>
      <c r="F95" s="15">
        <f t="shared" si="17"/>
        <v>315</v>
      </c>
      <c r="G95" s="15">
        <f>'[1]08'!H97</f>
        <v>130</v>
      </c>
      <c r="H95" s="16">
        <f>'[1]08'!I97</f>
        <v>0</v>
      </c>
      <c r="I95" s="16">
        <f>'[1]08'!J97</f>
        <v>159.72999999999999</v>
      </c>
      <c r="J95" s="16">
        <f>'[1]08'!K97</f>
        <v>0</v>
      </c>
      <c r="K95" s="15">
        <f t="shared" si="15"/>
        <v>289.73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159.72999999999999</v>
      </c>
      <c r="P95" s="16">
        <f t="shared" si="14"/>
        <v>0</v>
      </c>
      <c r="Q95" s="17">
        <f t="shared" si="16"/>
        <v>289.73</v>
      </c>
    </row>
    <row r="96" spans="1:17">
      <c r="A96" s="8" t="s">
        <v>138</v>
      </c>
      <c r="B96" s="15">
        <f>'[1]08'!B98</f>
        <v>130</v>
      </c>
      <c r="C96" s="16">
        <f>'[1]08'!C98</f>
        <v>0</v>
      </c>
      <c r="D96" s="16">
        <f>'[1]08'!D98</f>
        <v>185</v>
      </c>
      <c r="E96" s="16">
        <f>'[1]08'!E98</f>
        <v>0</v>
      </c>
      <c r="F96" s="15">
        <f t="shared" si="17"/>
        <v>315</v>
      </c>
      <c r="G96" s="15">
        <f>'[1]08'!H98</f>
        <v>130</v>
      </c>
      <c r="H96" s="16">
        <f>'[1]08'!I98</f>
        <v>0</v>
      </c>
      <c r="I96" s="16">
        <f>'[1]08'!J98</f>
        <v>159.72999999999999</v>
      </c>
      <c r="J96" s="16">
        <f>'[1]08'!K98</f>
        <v>0</v>
      </c>
      <c r="K96" s="15">
        <f t="shared" si="15"/>
        <v>289.73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159.72999999999999</v>
      </c>
      <c r="P96" s="16">
        <f t="shared" si="14"/>
        <v>0</v>
      </c>
      <c r="Q96" s="17">
        <f t="shared" si="16"/>
        <v>289.73</v>
      </c>
    </row>
    <row r="97" spans="1:17">
      <c r="A97" s="8" t="s">
        <v>139</v>
      </c>
      <c r="B97" s="15">
        <f>'[1]08'!B99</f>
        <v>130</v>
      </c>
      <c r="C97" s="16">
        <f>'[1]08'!C99</f>
        <v>0</v>
      </c>
      <c r="D97" s="16">
        <f>'[1]08'!D99</f>
        <v>185</v>
      </c>
      <c r="E97" s="16">
        <f>'[1]08'!E99</f>
        <v>0</v>
      </c>
      <c r="F97" s="15">
        <f t="shared" si="17"/>
        <v>315</v>
      </c>
      <c r="G97" s="15">
        <f>'[1]08'!H99</f>
        <v>130</v>
      </c>
      <c r="H97" s="16">
        <f>'[1]08'!I99</f>
        <v>0</v>
      </c>
      <c r="I97" s="16">
        <f>'[1]08'!J99</f>
        <v>163.72999999999999</v>
      </c>
      <c r="J97" s="16">
        <f>'[1]08'!K99</f>
        <v>0</v>
      </c>
      <c r="K97" s="15">
        <f t="shared" si="15"/>
        <v>293.73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163.72999999999999</v>
      </c>
      <c r="P97" s="16">
        <f t="shared" si="14"/>
        <v>0</v>
      </c>
      <c r="Q97" s="17">
        <f t="shared" si="16"/>
        <v>293.73</v>
      </c>
    </row>
    <row r="98" spans="1:17">
      <c r="A98" s="8" t="s">
        <v>140</v>
      </c>
      <c r="B98" s="15">
        <f>'[1]08'!B100</f>
        <v>130</v>
      </c>
      <c r="C98" s="16">
        <f>'[1]08'!C100</f>
        <v>0</v>
      </c>
      <c r="D98" s="16">
        <f>'[1]08'!D100</f>
        <v>185</v>
      </c>
      <c r="E98" s="16">
        <f>'[1]08'!E100</f>
        <v>0</v>
      </c>
      <c r="F98" s="15">
        <f t="shared" si="17"/>
        <v>315</v>
      </c>
      <c r="G98" s="15">
        <f>'[1]08'!H100</f>
        <v>130</v>
      </c>
      <c r="H98" s="16">
        <f>'[1]08'!I100</f>
        <v>0</v>
      </c>
      <c r="I98" s="16">
        <f>'[1]08'!J100</f>
        <v>159.72999999999999</v>
      </c>
      <c r="J98" s="16">
        <f>'[1]08'!K100</f>
        <v>0</v>
      </c>
      <c r="K98" s="15">
        <f t="shared" si="15"/>
        <v>289.73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159.72999999999999</v>
      </c>
      <c r="P98" s="16">
        <f t="shared" si="14"/>
        <v>0</v>
      </c>
      <c r="Q98" s="17">
        <f t="shared" si="16"/>
        <v>289.73</v>
      </c>
    </row>
    <row r="99" spans="1:17">
      <c r="A99" s="8" t="s">
        <v>175</v>
      </c>
      <c r="B99" s="15">
        <f t="shared" ref="B99:Q99" si="18">SUM(B3:B98)/4000</f>
        <v>2.86</v>
      </c>
      <c r="C99" s="15">
        <f t="shared" si="18"/>
        <v>0.36</v>
      </c>
      <c r="D99" s="15">
        <f t="shared" si="18"/>
        <v>3.4237500000000001</v>
      </c>
      <c r="E99" s="15">
        <f t="shared" si="18"/>
        <v>0</v>
      </c>
      <c r="F99" s="15">
        <f t="shared" si="18"/>
        <v>6.6437499999999998</v>
      </c>
      <c r="G99" s="15">
        <f t="shared" si="18"/>
        <v>2.8925000000000001</v>
      </c>
      <c r="H99" s="15">
        <f t="shared" si="18"/>
        <v>0.3175</v>
      </c>
      <c r="I99" s="15">
        <f t="shared" si="18"/>
        <v>2.0067574999999986</v>
      </c>
      <c r="J99" s="15">
        <f t="shared" si="18"/>
        <v>0</v>
      </c>
      <c r="K99" s="15">
        <f t="shared" si="18"/>
        <v>5.216757499999999</v>
      </c>
      <c r="L99" s="15">
        <f t="shared" si="18"/>
        <v>2.4E-2</v>
      </c>
      <c r="M99" s="15">
        <f t="shared" si="18"/>
        <v>2.8925000000000001</v>
      </c>
      <c r="N99" s="15">
        <f t="shared" si="18"/>
        <v>0.3175</v>
      </c>
      <c r="O99" s="15">
        <f t="shared" si="18"/>
        <v>2.0067574999999986</v>
      </c>
      <c r="P99" s="15">
        <f t="shared" si="18"/>
        <v>0</v>
      </c>
      <c r="Q99" s="15">
        <f t="shared" si="18"/>
        <v>5.216757499999999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'[2]08'!B5</f>
        <v>84</v>
      </c>
      <c r="C3" s="197">
        <f>'[2]08'!C5</f>
        <v>0</v>
      </c>
      <c r="D3" s="197">
        <f>'[2]08'!D5</f>
        <v>0</v>
      </c>
      <c r="E3" s="197">
        <f>'[2]08'!E5</f>
        <v>0</v>
      </c>
      <c r="F3" s="15">
        <f>SUM(B3:E3)</f>
        <v>84</v>
      </c>
      <c r="G3" s="196">
        <f>'[2]08'!H5</f>
        <v>37</v>
      </c>
      <c r="H3" s="197">
        <f>'[2]08'!I5</f>
        <v>0</v>
      </c>
      <c r="I3" s="197">
        <f>'[2]08'!J5</f>
        <v>0</v>
      </c>
      <c r="J3" s="197">
        <f>'[2]08'!K5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'[2]08'!B6</f>
        <v>84</v>
      </c>
      <c r="C4" s="197">
        <f>'[2]08'!C6</f>
        <v>0</v>
      </c>
      <c r="D4" s="197">
        <f>'[2]08'!D6</f>
        <v>0</v>
      </c>
      <c r="E4" s="197">
        <f>'[2]08'!E6</f>
        <v>0</v>
      </c>
      <c r="F4" s="15">
        <f>SUM(B4:E4)</f>
        <v>84</v>
      </c>
      <c r="G4" s="196">
        <f>'[2]08'!H6</f>
        <v>37</v>
      </c>
      <c r="H4" s="197">
        <f>'[2]08'!I6</f>
        <v>0</v>
      </c>
      <c r="I4" s="197">
        <f>'[2]08'!J6</f>
        <v>0</v>
      </c>
      <c r="J4" s="197">
        <f>'[2]08'!K6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'[2]08'!B7</f>
        <v>84</v>
      </c>
      <c r="C5" s="197">
        <f>'[2]08'!C7</f>
        <v>0</v>
      </c>
      <c r="D5" s="197">
        <f>'[2]08'!D7</f>
        <v>0</v>
      </c>
      <c r="E5" s="197">
        <f>'[2]08'!E7</f>
        <v>0</v>
      </c>
      <c r="F5" s="15">
        <f t="shared" ref="F5:F68" si="6">SUM(B5:E5)</f>
        <v>84</v>
      </c>
      <c r="G5" s="196">
        <f>'[2]08'!H7</f>
        <v>37</v>
      </c>
      <c r="H5" s="197">
        <f>'[2]08'!I7</f>
        <v>0</v>
      </c>
      <c r="I5" s="197">
        <f>'[2]08'!J7</f>
        <v>0</v>
      </c>
      <c r="J5" s="197">
        <f>'[2]08'!K7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'[2]08'!B8</f>
        <v>84</v>
      </c>
      <c r="C6" s="197">
        <f>'[2]08'!C8</f>
        <v>0</v>
      </c>
      <c r="D6" s="197">
        <f>'[2]08'!D8</f>
        <v>0</v>
      </c>
      <c r="E6" s="197">
        <f>'[2]08'!E8</f>
        <v>0</v>
      </c>
      <c r="F6" s="15">
        <f t="shared" si="6"/>
        <v>84</v>
      </c>
      <c r="G6" s="196">
        <f>'[2]08'!H8</f>
        <v>37</v>
      </c>
      <c r="H6" s="197">
        <f>'[2]08'!I8</f>
        <v>0</v>
      </c>
      <c r="I6" s="197">
        <f>'[2]08'!J8</f>
        <v>0</v>
      </c>
      <c r="J6" s="197">
        <f>'[2]08'!K8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'[2]08'!B9</f>
        <v>84</v>
      </c>
      <c r="C7" s="197">
        <f>'[2]08'!C9</f>
        <v>0</v>
      </c>
      <c r="D7" s="197">
        <f>'[2]08'!D9</f>
        <v>0</v>
      </c>
      <c r="E7" s="197">
        <f>'[2]08'!E9</f>
        <v>0</v>
      </c>
      <c r="F7" s="15">
        <f t="shared" si="6"/>
        <v>84</v>
      </c>
      <c r="G7" s="196">
        <f>'[2]08'!H9</f>
        <v>37</v>
      </c>
      <c r="H7" s="197">
        <f>'[2]08'!I9</f>
        <v>0</v>
      </c>
      <c r="I7" s="197">
        <f>'[2]08'!J9</f>
        <v>0</v>
      </c>
      <c r="J7" s="197">
        <f>'[2]08'!K9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'[2]08'!B10</f>
        <v>84</v>
      </c>
      <c r="C8" s="197">
        <f>'[2]08'!C10</f>
        <v>0</v>
      </c>
      <c r="D8" s="197">
        <f>'[2]08'!D10</f>
        <v>0</v>
      </c>
      <c r="E8" s="197">
        <f>'[2]08'!E10</f>
        <v>0</v>
      </c>
      <c r="F8" s="15">
        <f t="shared" si="6"/>
        <v>84</v>
      </c>
      <c r="G8" s="196">
        <f>'[2]08'!H10</f>
        <v>37</v>
      </c>
      <c r="H8" s="197">
        <f>'[2]08'!I10</f>
        <v>0</v>
      </c>
      <c r="I8" s="197">
        <f>'[2]08'!J10</f>
        <v>0</v>
      </c>
      <c r="J8" s="197">
        <f>'[2]08'!K10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6">
        <f>'[2]08'!B11</f>
        <v>84</v>
      </c>
      <c r="C9" s="197">
        <f>'[2]08'!C11</f>
        <v>0</v>
      </c>
      <c r="D9" s="197">
        <f>'[2]08'!D11</f>
        <v>0</v>
      </c>
      <c r="E9" s="197">
        <f>'[2]08'!E11</f>
        <v>0</v>
      </c>
      <c r="F9" s="15">
        <f t="shared" si="6"/>
        <v>84</v>
      </c>
      <c r="G9" s="196">
        <f>'[2]08'!H11</f>
        <v>37</v>
      </c>
      <c r="H9" s="197">
        <f>'[2]08'!I11</f>
        <v>0</v>
      </c>
      <c r="I9" s="197">
        <f>'[2]08'!J11</f>
        <v>0</v>
      </c>
      <c r="J9" s="197">
        <f>'[2]08'!K11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'[2]08'!B12</f>
        <v>84</v>
      </c>
      <c r="C10" s="197">
        <f>'[2]08'!C12</f>
        <v>0</v>
      </c>
      <c r="D10" s="197">
        <f>'[2]08'!D12</f>
        <v>0</v>
      </c>
      <c r="E10" s="197">
        <f>'[2]08'!E12</f>
        <v>0</v>
      </c>
      <c r="F10" s="15">
        <f t="shared" si="6"/>
        <v>84</v>
      </c>
      <c r="G10" s="196">
        <f>'[2]08'!H12</f>
        <v>37</v>
      </c>
      <c r="H10" s="197">
        <f>'[2]08'!I12</f>
        <v>0</v>
      </c>
      <c r="I10" s="197">
        <f>'[2]08'!J12</f>
        <v>0</v>
      </c>
      <c r="J10" s="197">
        <f>'[2]08'!K12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'[2]08'!B13</f>
        <v>84</v>
      </c>
      <c r="C11" s="197">
        <f>'[2]08'!C13</f>
        <v>0</v>
      </c>
      <c r="D11" s="197">
        <f>'[2]08'!D13</f>
        <v>0</v>
      </c>
      <c r="E11" s="197">
        <f>'[2]08'!E13</f>
        <v>0</v>
      </c>
      <c r="F11" s="15">
        <f t="shared" si="6"/>
        <v>84</v>
      </c>
      <c r="G11" s="196">
        <f>'[2]08'!H13</f>
        <v>37</v>
      </c>
      <c r="H11" s="197">
        <f>'[2]08'!I13</f>
        <v>0</v>
      </c>
      <c r="I11" s="197">
        <f>'[2]08'!J13</f>
        <v>0</v>
      </c>
      <c r="J11" s="197">
        <f>'[2]08'!K13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'[2]08'!B14</f>
        <v>84</v>
      </c>
      <c r="C12" s="197">
        <f>'[2]08'!C14</f>
        <v>0</v>
      </c>
      <c r="D12" s="197">
        <f>'[2]08'!D14</f>
        <v>0</v>
      </c>
      <c r="E12" s="197">
        <f>'[2]08'!E14</f>
        <v>0</v>
      </c>
      <c r="F12" s="15">
        <f t="shared" si="6"/>
        <v>84</v>
      </c>
      <c r="G12" s="196">
        <f>'[2]08'!H14</f>
        <v>37</v>
      </c>
      <c r="H12" s="197">
        <f>'[2]08'!I14</f>
        <v>0</v>
      </c>
      <c r="I12" s="197">
        <f>'[2]08'!J14</f>
        <v>0</v>
      </c>
      <c r="J12" s="197">
        <f>'[2]08'!K14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'[2]08'!B15</f>
        <v>84</v>
      </c>
      <c r="C13" s="197">
        <f>'[2]08'!C15</f>
        <v>0</v>
      </c>
      <c r="D13" s="197">
        <f>'[2]08'!D15</f>
        <v>0</v>
      </c>
      <c r="E13" s="197">
        <f>'[2]08'!E15</f>
        <v>0</v>
      </c>
      <c r="F13" s="15">
        <f t="shared" si="6"/>
        <v>84</v>
      </c>
      <c r="G13" s="196">
        <f>'[2]08'!H15</f>
        <v>37</v>
      </c>
      <c r="H13" s="197">
        <f>'[2]08'!I15</f>
        <v>0</v>
      </c>
      <c r="I13" s="197">
        <f>'[2]08'!J15</f>
        <v>0</v>
      </c>
      <c r="J13" s="197">
        <f>'[2]08'!K15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'[2]08'!B16</f>
        <v>84</v>
      </c>
      <c r="C14" s="197">
        <f>'[2]08'!C16</f>
        <v>0</v>
      </c>
      <c r="D14" s="197">
        <f>'[2]08'!D16</f>
        <v>0</v>
      </c>
      <c r="E14" s="197">
        <f>'[2]08'!E16</f>
        <v>0</v>
      </c>
      <c r="F14" s="15">
        <f t="shared" si="6"/>
        <v>84</v>
      </c>
      <c r="G14" s="196">
        <f>'[2]08'!H16</f>
        <v>37</v>
      </c>
      <c r="H14" s="197">
        <f>'[2]08'!I16</f>
        <v>0</v>
      </c>
      <c r="I14" s="197">
        <f>'[2]08'!J16</f>
        <v>0</v>
      </c>
      <c r="J14" s="197">
        <f>'[2]08'!K16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'[2]08'!B17</f>
        <v>84</v>
      </c>
      <c r="C15" s="197">
        <f>'[2]08'!C17</f>
        <v>0</v>
      </c>
      <c r="D15" s="197">
        <f>'[2]08'!D17</f>
        <v>0</v>
      </c>
      <c r="E15" s="197">
        <f>'[2]08'!E17</f>
        <v>0</v>
      </c>
      <c r="F15" s="15">
        <f t="shared" si="6"/>
        <v>84</v>
      </c>
      <c r="G15" s="196">
        <f>'[2]08'!H17</f>
        <v>37</v>
      </c>
      <c r="H15" s="197">
        <f>'[2]08'!I17</f>
        <v>0</v>
      </c>
      <c r="I15" s="197">
        <f>'[2]08'!J17</f>
        <v>0</v>
      </c>
      <c r="J15" s="197">
        <f>'[2]08'!K17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'[2]08'!B18</f>
        <v>84</v>
      </c>
      <c r="C16" s="197">
        <f>'[2]08'!C18</f>
        <v>0</v>
      </c>
      <c r="D16" s="197">
        <f>'[2]08'!D18</f>
        <v>0</v>
      </c>
      <c r="E16" s="197">
        <f>'[2]08'!E18</f>
        <v>0</v>
      </c>
      <c r="F16" s="15">
        <f t="shared" si="6"/>
        <v>84</v>
      </c>
      <c r="G16" s="196">
        <f>'[2]08'!H18</f>
        <v>37</v>
      </c>
      <c r="H16" s="197">
        <f>'[2]08'!I18</f>
        <v>0</v>
      </c>
      <c r="I16" s="197">
        <f>'[2]08'!J18</f>
        <v>0</v>
      </c>
      <c r="J16" s="197">
        <f>'[2]08'!K18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'[2]08'!B19</f>
        <v>84</v>
      </c>
      <c r="C17" s="197">
        <f>'[2]08'!C19</f>
        <v>0</v>
      </c>
      <c r="D17" s="197">
        <f>'[2]08'!D19</f>
        <v>0</v>
      </c>
      <c r="E17" s="197">
        <f>'[2]08'!E19</f>
        <v>0</v>
      </c>
      <c r="F17" s="15">
        <f t="shared" si="6"/>
        <v>84</v>
      </c>
      <c r="G17" s="196">
        <f>'[2]08'!H19</f>
        <v>37</v>
      </c>
      <c r="H17" s="197">
        <f>'[2]08'!I19</f>
        <v>0</v>
      </c>
      <c r="I17" s="197">
        <f>'[2]08'!J19</f>
        <v>0</v>
      </c>
      <c r="J17" s="197">
        <f>'[2]08'!K19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'[2]08'!B20</f>
        <v>84</v>
      </c>
      <c r="C18" s="197">
        <f>'[2]08'!C20</f>
        <v>0</v>
      </c>
      <c r="D18" s="197">
        <f>'[2]08'!D20</f>
        <v>0</v>
      </c>
      <c r="E18" s="197">
        <f>'[2]08'!E20</f>
        <v>0</v>
      </c>
      <c r="F18" s="15">
        <f t="shared" si="6"/>
        <v>84</v>
      </c>
      <c r="G18" s="196">
        <f>'[2]08'!H20</f>
        <v>37</v>
      </c>
      <c r="H18" s="197">
        <f>'[2]08'!I20</f>
        <v>0</v>
      </c>
      <c r="I18" s="197">
        <f>'[2]08'!J20</f>
        <v>0</v>
      </c>
      <c r="J18" s="197">
        <f>'[2]08'!K20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'[2]08'!B21</f>
        <v>84</v>
      </c>
      <c r="C19" s="197">
        <f>'[2]08'!C21</f>
        <v>0</v>
      </c>
      <c r="D19" s="197">
        <f>'[2]08'!D21</f>
        <v>0</v>
      </c>
      <c r="E19" s="197">
        <f>'[2]08'!E21</f>
        <v>0</v>
      </c>
      <c r="F19" s="15">
        <f t="shared" si="6"/>
        <v>84</v>
      </c>
      <c r="G19" s="196">
        <f>'[2]08'!H21</f>
        <v>37</v>
      </c>
      <c r="H19" s="197">
        <f>'[2]08'!I21</f>
        <v>0</v>
      </c>
      <c r="I19" s="197">
        <f>'[2]08'!J21</f>
        <v>0</v>
      </c>
      <c r="J19" s="197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'[2]08'!B22</f>
        <v>84</v>
      </c>
      <c r="C20" s="197">
        <f>'[2]08'!C22</f>
        <v>0</v>
      </c>
      <c r="D20" s="197">
        <f>'[2]08'!D22</f>
        <v>0</v>
      </c>
      <c r="E20" s="197">
        <f>'[2]08'!E22</f>
        <v>0</v>
      </c>
      <c r="F20" s="15">
        <f t="shared" si="6"/>
        <v>84</v>
      </c>
      <c r="G20" s="196">
        <f>'[2]08'!H22</f>
        <v>37</v>
      </c>
      <c r="H20" s="197">
        <f>'[2]08'!I22</f>
        <v>0</v>
      </c>
      <c r="I20" s="197">
        <f>'[2]08'!J22</f>
        <v>0</v>
      </c>
      <c r="J20" s="197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'[2]08'!B23</f>
        <v>84</v>
      </c>
      <c r="C21" s="197">
        <f>'[2]08'!C23</f>
        <v>0</v>
      </c>
      <c r="D21" s="197">
        <f>'[2]08'!D23</f>
        <v>0</v>
      </c>
      <c r="E21" s="197">
        <f>'[2]08'!E23</f>
        <v>0</v>
      </c>
      <c r="F21" s="15">
        <f t="shared" si="6"/>
        <v>84</v>
      </c>
      <c r="G21" s="196">
        <f>'[2]08'!H23</f>
        <v>37</v>
      </c>
      <c r="H21" s="197">
        <f>'[2]08'!I23</f>
        <v>0</v>
      </c>
      <c r="I21" s="197">
        <f>'[2]08'!J23</f>
        <v>0</v>
      </c>
      <c r="J21" s="197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'[2]08'!B24</f>
        <v>84</v>
      </c>
      <c r="C22" s="197">
        <f>'[2]08'!C24</f>
        <v>0</v>
      </c>
      <c r="D22" s="197">
        <f>'[2]08'!D24</f>
        <v>0</v>
      </c>
      <c r="E22" s="197">
        <f>'[2]08'!E24</f>
        <v>0</v>
      </c>
      <c r="F22" s="15">
        <f t="shared" si="6"/>
        <v>84</v>
      </c>
      <c r="G22" s="196">
        <f>'[2]08'!H24</f>
        <v>37</v>
      </c>
      <c r="H22" s="197">
        <f>'[2]08'!I24</f>
        <v>0</v>
      </c>
      <c r="I22" s="197">
        <f>'[2]08'!J24</f>
        <v>0</v>
      </c>
      <c r="J22" s="197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'[2]08'!B25</f>
        <v>84</v>
      </c>
      <c r="C23" s="197">
        <f>'[2]08'!C25</f>
        <v>0</v>
      </c>
      <c r="D23" s="197">
        <f>'[2]08'!D25</f>
        <v>0</v>
      </c>
      <c r="E23" s="197">
        <f>'[2]08'!E25</f>
        <v>0</v>
      </c>
      <c r="F23" s="15">
        <f t="shared" si="6"/>
        <v>84</v>
      </c>
      <c r="G23" s="196">
        <f>'[2]08'!H25</f>
        <v>37</v>
      </c>
      <c r="H23" s="197">
        <f>'[2]08'!I25</f>
        <v>0</v>
      </c>
      <c r="I23" s="197">
        <f>'[2]08'!J25</f>
        <v>0</v>
      </c>
      <c r="J23" s="197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'[2]08'!B26</f>
        <v>84</v>
      </c>
      <c r="C24" s="197">
        <f>'[2]08'!C26</f>
        <v>0</v>
      </c>
      <c r="D24" s="197">
        <f>'[2]08'!D26</f>
        <v>0</v>
      </c>
      <c r="E24" s="197">
        <f>'[2]08'!E26</f>
        <v>0</v>
      </c>
      <c r="F24" s="15">
        <f t="shared" si="6"/>
        <v>84</v>
      </c>
      <c r="G24" s="196">
        <f>'[2]08'!H26</f>
        <v>37</v>
      </c>
      <c r="H24" s="197">
        <f>'[2]08'!I26</f>
        <v>0</v>
      </c>
      <c r="I24" s="197">
        <f>'[2]08'!J26</f>
        <v>0</v>
      </c>
      <c r="J24" s="197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'[2]08'!B27</f>
        <v>84</v>
      </c>
      <c r="C25" s="197">
        <f>'[2]08'!C27</f>
        <v>0</v>
      </c>
      <c r="D25" s="197">
        <f>'[2]08'!D27</f>
        <v>0</v>
      </c>
      <c r="E25" s="197">
        <f>'[2]08'!E27</f>
        <v>0</v>
      </c>
      <c r="F25" s="15">
        <f t="shared" si="6"/>
        <v>84</v>
      </c>
      <c r="G25" s="196">
        <f>'[2]08'!H27</f>
        <v>37</v>
      </c>
      <c r="H25" s="197">
        <f>'[2]08'!I27</f>
        <v>0</v>
      </c>
      <c r="I25" s="197">
        <f>'[2]08'!J27</f>
        <v>0</v>
      </c>
      <c r="J25" s="197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'[2]08'!B28</f>
        <v>84</v>
      </c>
      <c r="C26" s="197">
        <f>'[2]08'!C28</f>
        <v>0</v>
      </c>
      <c r="D26" s="197">
        <f>'[2]08'!D28</f>
        <v>0</v>
      </c>
      <c r="E26" s="197">
        <f>'[2]08'!E28</f>
        <v>0</v>
      </c>
      <c r="F26" s="15">
        <f t="shared" si="6"/>
        <v>84</v>
      </c>
      <c r="G26" s="196">
        <f>'[2]08'!H28</f>
        <v>37</v>
      </c>
      <c r="H26" s="197">
        <f>'[2]08'!I28</f>
        <v>0</v>
      </c>
      <c r="I26" s="197">
        <f>'[2]08'!J28</f>
        <v>0</v>
      </c>
      <c r="J26" s="197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'[2]08'!B29</f>
        <v>84</v>
      </c>
      <c r="C27" s="197">
        <f>'[2]08'!C29</f>
        <v>0</v>
      </c>
      <c r="D27" s="197">
        <f>'[2]08'!D29</f>
        <v>0</v>
      </c>
      <c r="E27" s="197">
        <f>'[2]08'!E29</f>
        <v>0</v>
      </c>
      <c r="F27" s="15">
        <f t="shared" si="6"/>
        <v>84</v>
      </c>
      <c r="G27" s="196">
        <f>'[2]08'!H29</f>
        <v>37</v>
      </c>
      <c r="H27" s="197">
        <f>'[2]08'!I29</f>
        <v>0</v>
      </c>
      <c r="I27" s="197">
        <f>'[2]08'!J29</f>
        <v>0</v>
      </c>
      <c r="J27" s="197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'[2]08'!B30</f>
        <v>84</v>
      </c>
      <c r="C28" s="197">
        <f>'[2]08'!C30</f>
        <v>0</v>
      </c>
      <c r="D28" s="197">
        <f>'[2]08'!D30</f>
        <v>0</v>
      </c>
      <c r="E28" s="197">
        <f>'[2]08'!E30</f>
        <v>0</v>
      </c>
      <c r="F28" s="15">
        <f t="shared" si="6"/>
        <v>84</v>
      </c>
      <c r="G28" s="196">
        <f>'[2]08'!H30</f>
        <v>37</v>
      </c>
      <c r="H28" s="197">
        <f>'[2]08'!I30</f>
        <v>0</v>
      </c>
      <c r="I28" s="197">
        <f>'[2]08'!J30</f>
        <v>0</v>
      </c>
      <c r="J28" s="197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'[2]08'!B31</f>
        <v>84</v>
      </c>
      <c r="C29" s="197">
        <f>'[2]08'!C31</f>
        <v>0</v>
      </c>
      <c r="D29" s="197">
        <f>'[2]08'!D31</f>
        <v>0</v>
      </c>
      <c r="E29" s="197">
        <f>'[2]08'!E31</f>
        <v>0</v>
      </c>
      <c r="F29" s="15">
        <f t="shared" si="6"/>
        <v>84</v>
      </c>
      <c r="G29" s="196">
        <f>'[2]08'!H31</f>
        <v>37</v>
      </c>
      <c r="H29" s="197">
        <f>'[2]08'!I31</f>
        <v>0</v>
      </c>
      <c r="I29" s="197">
        <f>'[2]08'!J31</f>
        <v>0</v>
      </c>
      <c r="J29" s="197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'[2]08'!B32</f>
        <v>84</v>
      </c>
      <c r="C30" s="197">
        <f>'[2]08'!C32</f>
        <v>0</v>
      </c>
      <c r="D30" s="197">
        <f>'[2]08'!D32</f>
        <v>0</v>
      </c>
      <c r="E30" s="197">
        <f>'[2]08'!E32</f>
        <v>0</v>
      </c>
      <c r="F30" s="15">
        <f t="shared" si="6"/>
        <v>84</v>
      </c>
      <c r="G30" s="196">
        <f>'[2]08'!H32</f>
        <v>37</v>
      </c>
      <c r="H30" s="197">
        <f>'[2]08'!I32</f>
        <v>0</v>
      </c>
      <c r="I30" s="197">
        <f>'[2]08'!J32</f>
        <v>0</v>
      </c>
      <c r="J30" s="197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'[2]08'!B33</f>
        <v>84</v>
      </c>
      <c r="C31" s="197">
        <f>'[2]08'!C33</f>
        <v>0</v>
      </c>
      <c r="D31" s="197">
        <f>'[2]08'!D33</f>
        <v>0</v>
      </c>
      <c r="E31" s="197">
        <f>'[2]08'!E33</f>
        <v>0</v>
      </c>
      <c r="F31" s="15">
        <f t="shared" si="6"/>
        <v>84</v>
      </c>
      <c r="G31" s="196">
        <f>'[2]08'!H33</f>
        <v>36</v>
      </c>
      <c r="H31" s="197">
        <f>'[2]08'!I33</f>
        <v>0</v>
      </c>
      <c r="I31" s="197">
        <f>'[2]08'!J33</f>
        <v>0</v>
      </c>
      <c r="J31" s="197">
        <f>'[2]08'!K33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6">
        <f>'[2]08'!B34</f>
        <v>84</v>
      </c>
      <c r="C32" s="197">
        <f>'[2]08'!C34</f>
        <v>0</v>
      </c>
      <c r="D32" s="197">
        <f>'[2]08'!D34</f>
        <v>0</v>
      </c>
      <c r="E32" s="197">
        <f>'[2]08'!E34</f>
        <v>0</v>
      </c>
      <c r="F32" s="15">
        <f t="shared" si="6"/>
        <v>84</v>
      </c>
      <c r="G32" s="196">
        <f>'[2]08'!H34</f>
        <v>36</v>
      </c>
      <c r="H32" s="197">
        <f>'[2]08'!I34</f>
        <v>0</v>
      </c>
      <c r="I32" s="197">
        <f>'[2]08'!J34</f>
        <v>0</v>
      </c>
      <c r="J32" s="197">
        <f>'[2]08'!K34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6">
        <f>'[2]08'!B35</f>
        <v>84</v>
      </c>
      <c r="C33" s="197">
        <f>'[2]08'!C35</f>
        <v>0</v>
      </c>
      <c r="D33" s="197">
        <f>'[2]08'!D35</f>
        <v>0</v>
      </c>
      <c r="E33" s="197">
        <f>'[2]08'!E35</f>
        <v>0</v>
      </c>
      <c r="F33" s="15">
        <f t="shared" si="6"/>
        <v>84</v>
      </c>
      <c r="G33" s="196">
        <f>'[2]08'!H35</f>
        <v>36</v>
      </c>
      <c r="H33" s="197">
        <f>'[2]08'!I35</f>
        <v>0</v>
      </c>
      <c r="I33" s="197">
        <f>'[2]08'!J35</f>
        <v>0</v>
      </c>
      <c r="J33" s="197">
        <f>'[2]08'!K35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6">
        <f>'[2]08'!B36</f>
        <v>84</v>
      </c>
      <c r="C34" s="197">
        <f>'[2]08'!C36</f>
        <v>0</v>
      </c>
      <c r="D34" s="197">
        <f>'[2]08'!D36</f>
        <v>0</v>
      </c>
      <c r="E34" s="197">
        <f>'[2]08'!E36</f>
        <v>0</v>
      </c>
      <c r="F34" s="15">
        <f t="shared" si="6"/>
        <v>84</v>
      </c>
      <c r="G34" s="196">
        <f>'[2]08'!H36</f>
        <v>36</v>
      </c>
      <c r="H34" s="197">
        <f>'[2]08'!I36</f>
        <v>0</v>
      </c>
      <c r="I34" s="197">
        <f>'[2]08'!J36</f>
        <v>0</v>
      </c>
      <c r="J34" s="197">
        <f>'[2]08'!K36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6">
        <f>'[2]08'!B37</f>
        <v>84</v>
      </c>
      <c r="C35" s="197">
        <f>'[2]08'!C37</f>
        <v>0</v>
      </c>
      <c r="D35" s="197">
        <f>'[2]08'!D37</f>
        <v>0</v>
      </c>
      <c r="E35" s="197">
        <f>'[2]08'!E37</f>
        <v>0</v>
      </c>
      <c r="F35" s="15">
        <f t="shared" si="6"/>
        <v>84</v>
      </c>
      <c r="G35" s="196">
        <f>'[2]08'!H37</f>
        <v>36</v>
      </c>
      <c r="H35" s="197">
        <f>'[2]08'!I37</f>
        <v>0</v>
      </c>
      <c r="I35" s="197">
        <f>'[2]08'!J37</f>
        <v>0</v>
      </c>
      <c r="J35" s="197">
        <f>'[2]08'!K37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6">
        <f>'[2]08'!B38</f>
        <v>84</v>
      </c>
      <c r="C36" s="197">
        <f>'[2]08'!C38</f>
        <v>0</v>
      </c>
      <c r="D36" s="197">
        <f>'[2]08'!D38</f>
        <v>0</v>
      </c>
      <c r="E36" s="197">
        <f>'[2]08'!E38</f>
        <v>0</v>
      </c>
      <c r="F36" s="15">
        <f t="shared" si="6"/>
        <v>84</v>
      </c>
      <c r="G36" s="196">
        <f>'[2]08'!H38</f>
        <v>36</v>
      </c>
      <c r="H36" s="197">
        <f>'[2]08'!I38</f>
        <v>0</v>
      </c>
      <c r="I36" s="197">
        <f>'[2]08'!J38</f>
        <v>0</v>
      </c>
      <c r="J36" s="197">
        <f>'[2]08'!K38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96">
        <f>'[2]08'!B39</f>
        <v>84</v>
      </c>
      <c r="C37" s="197">
        <f>'[2]08'!C39</f>
        <v>0</v>
      </c>
      <c r="D37" s="197">
        <f>'[2]08'!D39</f>
        <v>0</v>
      </c>
      <c r="E37" s="197">
        <f>'[2]08'!E39</f>
        <v>0</v>
      </c>
      <c r="F37" s="15">
        <f t="shared" si="6"/>
        <v>84</v>
      </c>
      <c r="G37" s="196">
        <f>'[2]08'!H39</f>
        <v>36</v>
      </c>
      <c r="H37" s="197">
        <f>'[2]08'!I39</f>
        <v>0</v>
      </c>
      <c r="I37" s="197">
        <f>'[2]08'!J39</f>
        <v>0</v>
      </c>
      <c r="J37" s="197">
        <f>'[2]08'!K39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96">
        <f>'[2]08'!B40</f>
        <v>84</v>
      </c>
      <c r="C38" s="197">
        <f>'[2]08'!C40</f>
        <v>0</v>
      </c>
      <c r="D38" s="197">
        <f>'[2]08'!D40</f>
        <v>0</v>
      </c>
      <c r="E38" s="197">
        <f>'[2]08'!E40</f>
        <v>0</v>
      </c>
      <c r="F38" s="15">
        <f t="shared" si="6"/>
        <v>84</v>
      </c>
      <c r="G38" s="196">
        <f>'[2]08'!H40</f>
        <v>36</v>
      </c>
      <c r="H38" s="197">
        <f>'[2]08'!I40</f>
        <v>0</v>
      </c>
      <c r="I38" s="197">
        <f>'[2]08'!J40</f>
        <v>0</v>
      </c>
      <c r="J38" s="197">
        <f>'[2]08'!K40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96">
        <f>'[2]08'!B41</f>
        <v>84</v>
      </c>
      <c r="C39" s="197">
        <f>'[2]08'!C41</f>
        <v>0</v>
      </c>
      <c r="D39" s="197">
        <f>'[2]08'!D41</f>
        <v>0</v>
      </c>
      <c r="E39" s="197">
        <f>'[2]08'!E41</f>
        <v>0</v>
      </c>
      <c r="F39" s="15">
        <f t="shared" si="6"/>
        <v>84</v>
      </c>
      <c r="G39" s="196">
        <f>'[2]08'!H41</f>
        <v>36</v>
      </c>
      <c r="H39" s="197">
        <f>'[2]08'!I41</f>
        <v>0</v>
      </c>
      <c r="I39" s="197">
        <f>'[2]08'!J41</f>
        <v>0</v>
      </c>
      <c r="J39" s="197">
        <f>'[2]08'!K41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6">
        <f>'[2]08'!B42</f>
        <v>84</v>
      </c>
      <c r="C40" s="197">
        <f>'[2]08'!C42</f>
        <v>0</v>
      </c>
      <c r="D40" s="197">
        <f>'[2]08'!D42</f>
        <v>0</v>
      </c>
      <c r="E40" s="197">
        <f>'[2]08'!E42</f>
        <v>0</v>
      </c>
      <c r="F40" s="15">
        <f t="shared" si="6"/>
        <v>84</v>
      </c>
      <c r="G40" s="196">
        <f>'[2]08'!H42</f>
        <v>36</v>
      </c>
      <c r="H40" s="197">
        <f>'[2]08'!I42</f>
        <v>0</v>
      </c>
      <c r="I40" s="197">
        <f>'[2]08'!J42</f>
        <v>0</v>
      </c>
      <c r="J40" s="197">
        <f>'[2]08'!K42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6">
        <f>'[2]08'!B43</f>
        <v>84</v>
      </c>
      <c r="C41" s="197">
        <f>'[2]08'!C43</f>
        <v>0</v>
      </c>
      <c r="D41" s="197">
        <f>'[2]08'!D43</f>
        <v>0</v>
      </c>
      <c r="E41" s="197">
        <f>'[2]08'!E43</f>
        <v>0</v>
      </c>
      <c r="F41" s="15">
        <f t="shared" si="6"/>
        <v>84</v>
      </c>
      <c r="G41" s="196">
        <f>'[2]08'!H43</f>
        <v>36</v>
      </c>
      <c r="H41" s="197">
        <f>'[2]08'!I43</f>
        <v>0</v>
      </c>
      <c r="I41" s="197">
        <f>'[2]08'!J43</f>
        <v>0</v>
      </c>
      <c r="J41" s="197">
        <f>'[2]08'!K43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'[2]08'!B44</f>
        <v>84</v>
      </c>
      <c r="C42" s="197">
        <f>'[2]08'!C44</f>
        <v>0</v>
      </c>
      <c r="D42" s="197">
        <f>'[2]08'!D44</f>
        <v>0</v>
      </c>
      <c r="E42" s="197">
        <f>'[2]08'!E44</f>
        <v>0</v>
      </c>
      <c r="F42" s="15">
        <f t="shared" si="6"/>
        <v>84</v>
      </c>
      <c r="G42" s="196">
        <f>'[2]08'!H44</f>
        <v>36</v>
      </c>
      <c r="H42" s="197">
        <f>'[2]08'!I44</f>
        <v>0</v>
      </c>
      <c r="I42" s="197">
        <f>'[2]08'!J44</f>
        <v>0</v>
      </c>
      <c r="J42" s="197">
        <f>'[2]08'!K44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'[2]08'!B45</f>
        <v>84</v>
      </c>
      <c r="C43" s="197">
        <f>'[2]08'!C45</f>
        <v>0</v>
      </c>
      <c r="D43" s="197">
        <f>'[2]08'!D45</f>
        <v>0</v>
      </c>
      <c r="E43" s="197">
        <f>'[2]08'!E45</f>
        <v>0</v>
      </c>
      <c r="F43" s="15">
        <f t="shared" si="6"/>
        <v>84</v>
      </c>
      <c r="G43" s="196">
        <f>'[2]08'!H45</f>
        <v>35</v>
      </c>
      <c r="H43" s="197">
        <f>'[2]08'!I45</f>
        <v>0</v>
      </c>
      <c r="I43" s="197">
        <f>'[2]08'!J45</f>
        <v>0</v>
      </c>
      <c r="J43" s="197">
        <f>'[2]08'!K45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6">
        <f>'[2]08'!B46</f>
        <v>84</v>
      </c>
      <c r="C44" s="197">
        <f>'[2]08'!C46</f>
        <v>0</v>
      </c>
      <c r="D44" s="197">
        <f>'[2]08'!D46</f>
        <v>0</v>
      </c>
      <c r="E44" s="197">
        <f>'[2]08'!E46</f>
        <v>0</v>
      </c>
      <c r="F44" s="15">
        <f t="shared" si="6"/>
        <v>84</v>
      </c>
      <c r="G44" s="196">
        <f>'[2]08'!H46</f>
        <v>35</v>
      </c>
      <c r="H44" s="197">
        <f>'[2]08'!I46</f>
        <v>0</v>
      </c>
      <c r="I44" s="197">
        <f>'[2]08'!J46</f>
        <v>0</v>
      </c>
      <c r="J44" s="197">
        <f>'[2]08'!K46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6">
        <f>'[2]08'!B47</f>
        <v>84</v>
      </c>
      <c r="C45" s="197">
        <f>'[2]08'!C47</f>
        <v>0</v>
      </c>
      <c r="D45" s="197">
        <f>'[2]08'!D47</f>
        <v>0</v>
      </c>
      <c r="E45" s="197">
        <f>'[2]08'!E47</f>
        <v>0</v>
      </c>
      <c r="F45" s="15">
        <f t="shared" si="6"/>
        <v>84</v>
      </c>
      <c r="G45" s="196">
        <f>'[2]08'!H47</f>
        <v>35</v>
      </c>
      <c r="H45" s="197">
        <f>'[2]08'!I47</f>
        <v>0</v>
      </c>
      <c r="I45" s="197">
        <f>'[2]08'!J47</f>
        <v>0</v>
      </c>
      <c r="J45" s="197">
        <f>'[2]08'!K47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6">
        <f>'[2]08'!B48</f>
        <v>84</v>
      </c>
      <c r="C46" s="197">
        <f>'[2]08'!C48</f>
        <v>30</v>
      </c>
      <c r="D46" s="197">
        <f>'[2]08'!D48</f>
        <v>0</v>
      </c>
      <c r="E46" s="197">
        <f>'[2]08'!E48</f>
        <v>0</v>
      </c>
      <c r="F46" s="15">
        <f t="shared" si="6"/>
        <v>114</v>
      </c>
      <c r="G46" s="196">
        <f>'[2]08'!H48</f>
        <v>35</v>
      </c>
      <c r="H46" s="197">
        <f>'[2]08'!I48</f>
        <v>26</v>
      </c>
      <c r="I46" s="197">
        <f>'[2]08'!J48</f>
        <v>0</v>
      </c>
      <c r="J46" s="197">
        <f>'[2]08'!K48</f>
        <v>0</v>
      </c>
      <c r="K46" s="15">
        <f t="shared" si="3"/>
        <v>61</v>
      </c>
      <c r="L46" s="18">
        <f>frq!C46</f>
        <v>1</v>
      </c>
      <c r="M46" s="167">
        <f t="shared" si="4"/>
        <v>34.299999999999997</v>
      </c>
      <c r="N46" s="16">
        <f t="shared" si="7"/>
        <v>26</v>
      </c>
      <c r="O46" s="16">
        <f t="shared" si="8"/>
        <v>0</v>
      </c>
      <c r="P46" s="16">
        <f t="shared" si="9"/>
        <v>0</v>
      </c>
      <c r="Q46" s="17">
        <f t="shared" si="5"/>
        <v>60.3</v>
      </c>
      <c r="R46" s="18">
        <v>0.7</v>
      </c>
    </row>
    <row r="47" spans="1:18">
      <c r="A47" s="8" t="s">
        <v>89</v>
      </c>
      <c r="B47" s="196">
        <f>'[2]08'!B49</f>
        <v>84</v>
      </c>
      <c r="C47" s="197">
        <f>'[2]08'!C49</f>
        <v>30</v>
      </c>
      <c r="D47" s="197">
        <f>'[2]08'!D49</f>
        <v>0</v>
      </c>
      <c r="E47" s="197">
        <f>'[2]08'!E49</f>
        <v>0</v>
      </c>
      <c r="F47" s="15">
        <f t="shared" si="6"/>
        <v>114</v>
      </c>
      <c r="G47" s="196">
        <f>'[2]08'!H49</f>
        <v>34</v>
      </c>
      <c r="H47" s="197">
        <f>'[2]08'!I49</f>
        <v>26</v>
      </c>
      <c r="I47" s="197">
        <f>'[2]08'!J49</f>
        <v>0</v>
      </c>
      <c r="J47" s="197">
        <f>'[2]08'!K49</f>
        <v>0</v>
      </c>
      <c r="K47" s="15">
        <f t="shared" si="3"/>
        <v>60</v>
      </c>
      <c r="L47" s="18">
        <f>frq!C47</f>
        <v>1</v>
      </c>
      <c r="M47" s="167">
        <f t="shared" si="4"/>
        <v>33.299999999999997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59.3</v>
      </c>
      <c r="R47" s="18">
        <v>0.7</v>
      </c>
    </row>
    <row r="48" spans="1:18">
      <c r="A48" s="8" t="s">
        <v>90</v>
      </c>
      <c r="B48" s="196">
        <f>'[2]08'!B50</f>
        <v>84</v>
      </c>
      <c r="C48" s="197">
        <f>'[2]08'!C50</f>
        <v>30</v>
      </c>
      <c r="D48" s="197">
        <f>'[2]08'!D50</f>
        <v>0</v>
      </c>
      <c r="E48" s="197">
        <f>'[2]08'!E50</f>
        <v>0</v>
      </c>
      <c r="F48" s="15">
        <f t="shared" si="6"/>
        <v>114</v>
      </c>
      <c r="G48" s="196">
        <f>'[2]08'!H50</f>
        <v>34</v>
      </c>
      <c r="H48" s="197">
        <f>'[2]08'!I50</f>
        <v>26</v>
      </c>
      <c r="I48" s="197">
        <f>'[2]08'!J50</f>
        <v>0</v>
      </c>
      <c r="J48" s="197">
        <f>'[2]08'!K50</f>
        <v>0</v>
      </c>
      <c r="K48" s="15">
        <f t="shared" si="3"/>
        <v>60</v>
      </c>
      <c r="L48" s="18">
        <f>frq!C48</f>
        <v>1</v>
      </c>
      <c r="M48" s="167">
        <f t="shared" si="4"/>
        <v>33.299999999999997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59.3</v>
      </c>
      <c r="R48" s="18">
        <v>0.7</v>
      </c>
    </row>
    <row r="49" spans="1:18">
      <c r="A49" s="8" t="s">
        <v>91</v>
      </c>
      <c r="B49" s="196">
        <f>'[2]08'!B51</f>
        <v>84</v>
      </c>
      <c r="C49" s="197">
        <f>'[2]08'!C51</f>
        <v>30</v>
      </c>
      <c r="D49" s="197">
        <f>'[2]08'!D51</f>
        <v>0</v>
      </c>
      <c r="E49" s="197">
        <f>'[2]08'!E51</f>
        <v>0</v>
      </c>
      <c r="F49" s="15">
        <f t="shared" si="6"/>
        <v>114</v>
      </c>
      <c r="G49" s="196">
        <f>'[2]08'!H51</f>
        <v>34</v>
      </c>
      <c r="H49" s="197">
        <f>'[2]08'!I51</f>
        <v>26</v>
      </c>
      <c r="I49" s="197">
        <f>'[2]08'!J51</f>
        <v>0</v>
      </c>
      <c r="J49" s="197">
        <f>'[2]08'!K51</f>
        <v>0</v>
      </c>
      <c r="K49" s="15">
        <f t="shared" si="3"/>
        <v>60</v>
      </c>
      <c r="L49" s="18">
        <f>frq!C49</f>
        <v>1</v>
      </c>
      <c r="M49" s="167">
        <f t="shared" si="4"/>
        <v>33.299999999999997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59.3</v>
      </c>
      <c r="R49" s="18">
        <v>0.7</v>
      </c>
    </row>
    <row r="50" spans="1:18">
      <c r="A50" s="8" t="s">
        <v>92</v>
      </c>
      <c r="B50" s="196">
        <f>'[2]08'!B52</f>
        <v>84</v>
      </c>
      <c r="C50" s="197">
        <f>'[2]08'!C52</f>
        <v>30</v>
      </c>
      <c r="D50" s="197">
        <f>'[2]08'!D52</f>
        <v>0</v>
      </c>
      <c r="E50" s="197">
        <f>'[2]08'!E52</f>
        <v>0</v>
      </c>
      <c r="F50" s="15">
        <f t="shared" si="6"/>
        <v>114</v>
      </c>
      <c r="G50" s="196">
        <f>'[2]08'!H52</f>
        <v>34</v>
      </c>
      <c r="H50" s="197">
        <f>'[2]08'!I52</f>
        <v>26</v>
      </c>
      <c r="I50" s="197">
        <f>'[2]08'!J52</f>
        <v>0</v>
      </c>
      <c r="J50" s="197">
        <f>'[2]08'!K52</f>
        <v>0</v>
      </c>
      <c r="K50" s="15">
        <f t="shared" si="3"/>
        <v>60</v>
      </c>
      <c r="L50" s="18">
        <f>frq!C50</f>
        <v>1</v>
      </c>
      <c r="M50" s="167">
        <f t="shared" si="4"/>
        <v>33.299999999999997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59.3</v>
      </c>
      <c r="R50" s="18">
        <v>0.7</v>
      </c>
    </row>
    <row r="51" spans="1:18">
      <c r="A51" s="8" t="s">
        <v>93</v>
      </c>
      <c r="B51" s="196">
        <f>'[2]08'!B53</f>
        <v>84</v>
      </c>
      <c r="C51" s="197">
        <f>'[2]08'!C53</f>
        <v>30</v>
      </c>
      <c r="D51" s="197">
        <f>'[2]08'!D53</f>
        <v>0</v>
      </c>
      <c r="E51" s="197">
        <f>'[2]08'!E53</f>
        <v>0</v>
      </c>
      <c r="F51" s="15">
        <f t="shared" si="6"/>
        <v>114</v>
      </c>
      <c r="G51" s="196">
        <f>'[2]08'!H53</f>
        <v>0</v>
      </c>
      <c r="H51" s="197">
        <f>'[2]08'!I53</f>
        <v>26</v>
      </c>
      <c r="I51" s="197">
        <f>'[2]08'!J53</f>
        <v>0</v>
      </c>
      <c r="J51" s="197">
        <f>'[2]08'!K53</f>
        <v>0</v>
      </c>
      <c r="K51" s="15">
        <f t="shared" si="3"/>
        <v>26</v>
      </c>
      <c r="L51" s="18">
        <f>frq!C51</f>
        <v>1</v>
      </c>
      <c r="M51" s="167">
        <f t="shared" si="4"/>
        <v>-0.7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25.3</v>
      </c>
      <c r="R51" s="18">
        <v>0.7</v>
      </c>
    </row>
    <row r="52" spans="1:18">
      <c r="A52" s="8" t="s">
        <v>94</v>
      </c>
      <c r="B52" s="196">
        <f>'[2]08'!B54</f>
        <v>42</v>
      </c>
      <c r="C52" s="197">
        <f>'[2]08'!C54</f>
        <v>60</v>
      </c>
      <c r="D52" s="197">
        <f>'[2]08'!D54</f>
        <v>0</v>
      </c>
      <c r="E52" s="197">
        <f>'[2]08'!E54</f>
        <v>0</v>
      </c>
      <c r="F52" s="15">
        <f t="shared" si="6"/>
        <v>102</v>
      </c>
      <c r="G52" s="196">
        <f>'[2]08'!H54</f>
        <v>0</v>
      </c>
      <c r="H52" s="197">
        <f>'[2]08'!I54</f>
        <v>52</v>
      </c>
      <c r="I52" s="197">
        <f>'[2]08'!J54</f>
        <v>0</v>
      </c>
      <c r="J52" s="197">
        <f>'[2]08'!K54</f>
        <v>0</v>
      </c>
      <c r="K52" s="15">
        <f t="shared" si="3"/>
        <v>52</v>
      </c>
      <c r="L52" s="18">
        <f>frq!C52</f>
        <v>1</v>
      </c>
      <c r="M52" s="167">
        <f t="shared" si="4"/>
        <v>-0.7</v>
      </c>
      <c r="N52" s="16">
        <f t="shared" si="7"/>
        <v>52</v>
      </c>
      <c r="O52" s="16">
        <f t="shared" si="8"/>
        <v>0</v>
      </c>
      <c r="P52" s="16">
        <f t="shared" si="9"/>
        <v>0</v>
      </c>
      <c r="Q52" s="17">
        <f t="shared" si="5"/>
        <v>51.3</v>
      </c>
      <c r="R52" s="18">
        <v>0.7</v>
      </c>
    </row>
    <row r="53" spans="1:18">
      <c r="A53" s="8" t="s">
        <v>95</v>
      </c>
      <c r="B53" s="196">
        <f>'[2]08'!B55</f>
        <v>42</v>
      </c>
      <c r="C53" s="197">
        <f>'[2]08'!C55</f>
        <v>60</v>
      </c>
      <c r="D53" s="197">
        <f>'[2]08'!D55</f>
        <v>0</v>
      </c>
      <c r="E53" s="197">
        <f>'[2]08'!E55</f>
        <v>0</v>
      </c>
      <c r="F53" s="15">
        <f t="shared" si="6"/>
        <v>102</v>
      </c>
      <c r="G53" s="196">
        <f>'[2]08'!H55</f>
        <v>0</v>
      </c>
      <c r="H53" s="197">
        <f>'[2]08'!I55</f>
        <v>52</v>
      </c>
      <c r="I53" s="197">
        <f>'[2]08'!J55</f>
        <v>0</v>
      </c>
      <c r="J53" s="197">
        <f>'[2]08'!K55</f>
        <v>0</v>
      </c>
      <c r="K53" s="15">
        <f t="shared" si="3"/>
        <v>52</v>
      </c>
      <c r="L53" s="18">
        <f>frq!C53</f>
        <v>1</v>
      </c>
      <c r="M53" s="167">
        <f t="shared" si="4"/>
        <v>-0.7</v>
      </c>
      <c r="N53" s="16">
        <f t="shared" si="7"/>
        <v>52</v>
      </c>
      <c r="O53" s="16">
        <f t="shared" si="8"/>
        <v>0</v>
      </c>
      <c r="P53" s="16">
        <f t="shared" si="9"/>
        <v>0</v>
      </c>
      <c r="Q53" s="17">
        <f t="shared" si="5"/>
        <v>51.3</v>
      </c>
      <c r="R53" s="18">
        <v>0.7</v>
      </c>
    </row>
    <row r="54" spans="1:18">
      <c r="A54" s="8" t="s">
        <v>96</v>
      </c>
      <c r="B54" s="196">
        <f>'[2]08'!B56</f>
        <v>42</v>
      </c>
      <c r="C54" s="197">
        <f>'[2]08'!C56</f>
        <v>60</v>
      </c>
      <c r="D54" s="197">
        <f>'[2]08'!D56</f>
        <v>0</v>
      </c>
      <c r="E54" s="197">
        <f>'[2]08'!E56</f>
        <v>0</v>
      </c>
      <c r="F54" s="15">
        <f t="shared" si="6"/>
        <v>102</v>
      </c>
      <c r="G54" s="196">
        <f>'[2]08'!H56</f>
        <v>0</v>
      </c>
      <c r="H54" s="197">
        <f>'[2]08'!I56</f>
        <v>52</v>
      </c>
      <c r="I54" s="197">
        <f>'[2]08'!J56</f>
        <v>0</v>
      </c>
      <c r="J54" s="197">
        <f>'[2]08'!K56</f>
        <v>0</v>
      </c>
      <c r="K54" s="15">
        <f t="shared" si="3"/>
        <v>52</v>
      </c>
      <c r="L54" s="18">
        <f>frq!C54</f>
        <v>1</v>
      </c>
      <c r="M54" s="167">
        <f t="shared" si="4"/>
        <v>-0.7</v>
      </c>
      <c r="N54" s="16">
        <f t="shared" si="7"/>
        <v>52</v>
      </c>
      <c r="O54" s="16">
        <f t="shared" si="8"/>
        <v>0</v>
      </c>
      <c r="P54" s="16">
        <f t="shared" si="9"/>
        <v>0</v>
      </c>
      <c r="Q54" s="17">
        <f t="shared" si="5"/>
        <v>51.3</v>
      </c>
      <c r="R54" s="18">
        <v>0.7</v>
      </c>
    </row>
    <row r="55" spans="1:18">
      <c r="A55" s="8" t="s">
        <v>97</v>
      </c>
      <c r="B55" s="196">
        <f>'[2]08'!B57</f>
        <v>42</v>
      </c>
      <c r="C55" s="197">
        <f>'[2]08'!C57</f>
        <v>30</v>
      </c>
      <c r="D55" s="197">
        <f>'[2]08'!D57</f>
        <v>0</v>
      </c>
      <c r="E55" s="197">
        <f>'[2]08'!E57</f>
        <v>0</v>
      </c>
      <c r="F55" s="15">
        <f t="shared" si="6"/>
        <v>72</v>
      </c>
      <c r="G55" s="196">
        <f>'[2]08'!H57</f>
        <v>34</v>
      </c>
      <c r="H55" s="197">
        <f>'[2]08'!I57</f>
        <v>22</v>
      </c>
      <c r="I55" s="197">
        <f>'[2]08'!J57</f>
        <v>0</v>
      </c>
      <c r="J55" s="197">
        <f>'[2]08'!K57</f>
        <v>0</v>
      </c>
      <c r="K55" s="15">
        <f t="shared" si="3"/>
        <v>56</v>
      </c>
      <c r="L55" s="18">
        <f>frq!C55</f>
        <v>1</v>
      </c>
      <c r="M55" s="167">
        <f t="shared" si="4"/>
        <v>33.299999999999997</v>
      </c>
      <c r="N55" s="16">
        <f t="shared" si="7"/>
        <v>22</v>
      </c>
      <c r="O55" s="16">
        <f t="shared" si="8"/>
        <v>0</v>
      </c>
      <c r="P55" s="16">
        <f t="shared" si="9"/>
        <v>0</v>
      </c>
      <c r="Q55" s="17">
        <f t="shared" si="5"/>
        <v>55.3</v>
      </c>
      <c r="R55" s="18">
        <v>0.7</v>
      </c>
    </row>
    <row r="56" spans="1:18">
      <c r="A56" s="8" t="s">
        <v>98</v>
      </c>
      <c r="B56" s="196">
        <f>'[2]08'!B58</f>
        <v>42</v>
      </c>
      <c r="C56" s="197">
        <f>'[2]08'!C58</f>
        <v>30</v>
      </c>
      <c r="D56" s="197">
        <f>'[2]08'!D58</f>
        <v>0</v>
      </c>
      <c r="E56" s="197">
        <f>'[2]08'!E58</f>
        <v>0</v>
      </c>
      <c r="F56" s="15">
        <f t="shared" si="6"/>
        <v>72</v>
      </c>
      <c r="G56" s="196">
        <f>'[2]08'!H58</f>
        <v>34</v>
      </c>
      <c r="H56" s="197">
        <f>'[2]08'!I58</f>
        <v>22</v>
      </c>
      <c r="I56" s="197">
        <f>'[2]08'!J58</f>
        <v>0</v>
      </c>
      <c r="J56" s="197">
        <f>'[2]08'!K58</f>
        <v>0</v>
      </c>
      <c r="K56" s="15">
        <f t="shared" si="3"/>
        <v>56</v>
      </c>
      <c r="L56" s="18">
        <f>frq!C56</f>
        <v>1</v>
      </c>
      <c r="M56" s="167">
        <f t="shared" si="4"/>
        <v>33.299999999999997</v>
      </c>
      <c r="N56" s="16">
        <f t="shared" si="7"/>
        <v>22</v>
      </c>
      <c r="O56" s="16">
        <f t="shared" si="8"/>
        <v>0</v>
      </c>
      <c r="P56" s="16">
        <f t="shared" si="9"/>
        <v>0</v>
      </c>
      <c r="Q56" s="17">
        <f t="shared" si="5"/>
        <v>55.3</v>
      </c>
      <c r="R56" s="18">
        <v>0.7</v>
      </c>
    </row>
    <row r="57" spans="1:18">
      <c r="A57" s="8" t="s">
        <v>99</v>
      </c>
      <c r="B57" s="196">
        <f>'[2]08'!B59</f>
        <v>42</v>
      </c>
      <c r="C57" s="197">
        <f>'[2]08'!C59</f>
        <v>30</v>
      </c>
      <c r="D57" s="197">
        <f>'[2]08'!D59</f>
        <v>0</v>
      </c>
      <c r="E57" s="197">
        <f>'[2]08'!E59</f>
        <v>0</v>
      </c>
      <c r="F57" s="15">
        <f t="shared" si="6"/>
        <v>72</v>
      </c>
      <c r="G57" s="196">
        <f>'[2]08'!H59</f>
        <v>34</v>
      </c>
      <c r="H57" s="197">
        <f>'[2]08'!I59</f>
        <v>22</v>
      </c>
      <c r="I57" s="197">
        <f>'[2]08'!J59</f>
        <v>0</v>
      </c>
      <c r="J57" s="197">
        <f>'[2]08'!K59</f>
        <v>0</v>
      </c>
      <c r="K57" s="15">
        <f t="shared" si="3"/>
        <v>56</v>
      </c>
      <c r="L57" s="18">
        <f>frq!C57</f>
        <v>1</v>
      </c>
      <c r="M57" s="167">
        <f t="shared" si="4"/>
        <v>33.299999999999997</v>
      </c>
      <c r="N57" s="16">
        <f t="shared" si="7"/>
        <v>22</v>
      </c>
      <c r="O57" s="16">
        <f t="shared" si="8"/>
        <v>0</v>
      </c>
      <c r="P57" s="16">
        <f t="shared" si="9"/>
        <v>0</v>
      </c>
      <c r="Q57" s="17">
        <f t="shared" si="5"/>
        <v>55.3</v>
      </c>
      <c r="R57" s="18">
        <v>0.7</v>
      </c>
    </row>
    <row r="58" spans="1:18">
      <c r="A58" s="8" t="s">
        <v>100</v>
      </c>
      <c r="B58" s="196">
        <f>'[2]08'!B60</f>
        <v>42</v>
      </c>
      <c r="C58" s="197">
        <f>'[2]08'!C60</f>
        <v>30</v>
      </c>
      <c r="D58" s="197">
        <f>'[2]08'!D60</f>
        <v>0</v>
      </c>
      <c r="E58" s="197">
        <f>'[2]08'!E60</f>
        <v>0</v>
      </c>
      <c r="F58" s="15">
        <f t="shared" si="6"/>
        <v>72</v>
      </c>
      <c r="G58" s="196">
        <f>'[2]08'!H60</f>
        <v>34</v>
      </c>
      <c r="H58" s="197">
        <f>'[2]08'!I60</f>
        <v>22</v>
      </c>
      <c r="I58" s="197">
        <f>'[2]08'!J60</f>
        <v>0</v>
      </c>
      <c r="J58" s="197">
        <f>'[2]08'!K60</f>
        <v>0</v>
      </c>
      <c r="K58" s="15">
        <f t="shared" si="3"/>
        <v>56</v>
      </c>
      <c r="L58" s="18">
        <f>frq!C58</f>
        <v>1</v>
      </c>
      <c r="M58" s="167">
        <f t="shared" si="4"/>
        <v>33.299999999999997</v>
      </c>
      <c r="N58" s="16">
        <f t="shared" si="7"/>
        <v>22</v>
      </c>
      <c r="O58" s="16">
        <f t="shared" si="8"/>
        <v>0</v>
      </c>
      <c r="P58" s="16">
        <f t="shared" si="9"/>
        <v>0</v>
      </c>
      <c r="Q58" s="17">
        <f t="shared" si="5"/>
        <v>55.3</v>
      </c>
      <c r="R58" s="18">
        <v>0.7</v>
      </c>
    </row>
    <row r="59" spans="1:18">
      <c r="A59" s="8" t="s">
        <v>101</v>
      </c>
      <c r="B59" s="196">
        <f>'[2]08'!B61</f>
        <v>42</v>
      </c>
      <c r="C59" s="197">
        <f>'[2]08'!C61</f>
        <v>30</v>
      </c>
      <c r="D59" s="197">
        <f>'[2]08'!D61</f>
        <v>0</v>
      </c>
      <c r="E59" s="197">
        <f>'[2]08'!E61</f>
        <v>0</v>
      </c>
      <c r="F59" s="15">
        <f t="shared" si="6"/>
        <v>72</v>
      </c>
      <c r="G59" s="196">
        <f>'[2]08'!H61</f>
        <v>34</v>
      </c>
      <c r="H59" s="197">
        <f>'[2]08'!I61</f>
        <v>22</v>
      </c>
      <c r="I59" s="197">
        <f>'[2]08'!J61</f>
        <v>0</v>
      </c>
      <c r="J59" s="197">
        <f>'[2]08'!K61</f>
        <v>0</v>
      </c>
      <c r="K59" s="15">
        <f t="shared" si="3"/>
        <v>56</v>
      </c>
      <c r="L59" s="18">
        <f>frq!C59</f>
        <v>1</v>
      </c>
      <c r="M59" s="167">
        <f t="shared" si="4"/>
        <v>33.299999999999997</v>
      </c>
      <c r="N59" s="16">
        <f t="shared" si="7"/>
        <v>22</v>
      </c>
      <c r="O59" s="16">
        <f t="shared" si="8"/>
        <v>0</v>
      </c>
      <c r="P59" s="16">
        <f t="shared" si="9"/>
        <v>0</v>
      </c>
      <c r="Q59" s="17">
        <f t="shared" si="5"/>
        <v>55.3</v>
      </c>
      <c r="R59" s="18">
        <v>0.7</v>
      </c>
    </row>
    <row r="60" spans="1:18">
      <c r="A60" s="8" t="s">
        <v>102</v>
      </c>
      <c r="B60" s="196">
        <f>'[2]08'!B62</f>
        <v>42</v>
      </c>
      <c r="C60" s="197">
        <f>'[2]08'!C62</f>
        <v>30</v>
      </c>
      <c r="D60" s="197">
        <f>'[2]08'!D62</f>
        <v>0</v>
      </c>
      <c r="E60" s="197">
        <f>'[2]08'!E62</f>
        <v>0</v>
      </c>
      <c r="F60" s="15">
        <f t="shared" si="6"/>
        <v>72</v>
      </c>
      <c r="G60" s="196">
        <f>'[2]08'!H62</f>
        <v>34</v>
      </c>
      <c r="H60" s="197">
        <f>'[2]08'!I62</f>
        <v>22</v>
      </c>
      <c r="I60" s="197">
        <f>'[2]08'!J62</f>
        <v>0</v>
      </c>
      <c r="J60" s="197">
        <f>'[2]08'!K62</f>
        <v>0</v>
      </c>
      <c r="K60" s="15">
        <f t="shared" si="3"/>
        <v>56</v>
      </c>
      <c r="L60" s="18">
        <f>frq!C60</f>
        <v>1</v>
      </c>
      <c r="M60" s="167">
        <f t="shared" si="4"/>
        <v>33.299999999999997</v>
      </c>
      <c r="N60" s="16">
        <f t="shared" si="7"/>
        <v>22</v>
      </c>
      <c r="O60" s="16">
        <f t="shared" si="8"/>
        <v>0</v>
      </c>
      <c r="P60" s="16">
        <f t="shared" si="9"/>
        <v>0</v>
      </c>
      <c r="Q60" s="17">
        <f t="shared" si="5"/>
        <v>55.3</v>
      </c>
      <c r="R60" s="18">
        <v>0.7</v>
      </c>
    </row>
    <row r="61" spans="1:18">
      <c r="A61" s="8" t="s">
        <v>103</v>
      </c>
      <c r="B61" s="196">
        <f>'[2]08'!B63</f>
        <v>42</v>
      </c>
      <c r="C61" s="197">
        <f>'[2]08'!C63</f>
        <v>30</v>
      </c>
      <c r="D61" s="197">
        <f>'[2]08'!D63</f>
        <v>0</v>
      </c>
      <c r="E61" s="197">
        <f>'[2]08'!E63</f>
        <v>0</v>
      </c>
      <c r="F61" s="15">
        <f t="shared" si="6"/>
        <v>72</v>
      </c>
      <c r="G61" s="196">
        <f>'[2]08'!H63</f>
        <v>34</v>
      </c>
      <c r="H61" s="197">
        <f>'[2]08'!I63</f>
        <v>22</v>
      </c>
      <c r="I61" s="197">
        <f>'[2]08'!J63</f>
        <v>0</v>
      </c>
      <c r="J61" s="197">
        <f>'[2]08'!K63</f>
        <v>0</v>
      </c>
      <c r="K61" s="15">
        <f t="shared" si="3"/>
        <v>56</v>
      </c>
      <c r="L61" s="18">
        <f>frq!C61</f>
        <v>1</v>
      </c>
      <c r="M61" s="167">
        <f t="shared" si="4"/>
        <v>33.299999999999997</v>
      </c>
      <c r="N61" s="16">
        <f t="shared" si="7"/>
        <v>22</v>
      </c>
      <c r="O61" s="16">
        <f t="shared" si="8"/>
        <v>0</v>
      </c>
      <c r="P61" s="16">
        <f t="shared" si="9"/>
        <v>0</v>
      </c>
      <c r="Q61" s="17">
        <f t="shared" si="5"/>
        <v>55.3</v>
      </c>
      <c r="R61" s="18">
        <v>0.7</v>
      </c>
    </row>
    <row r="62" spans="1:18">
      <c r="A62" s="8" t="s">
        <v>104</v>
      </c>
      <c r="B62" s="196">
        <f>'[2]08'!B64</f>
        <v>42</v>
      </c>
      <c r="C62" s="197">
        <f>'[2]08'!C64</f>
        <v>30</v>
      </c>
      <c r="D62" s="197">
        <f>'[2]08'!D64</f>
        <v>0</v>
      </c>
      <c r="E62" s="197">
        <f>'[2]08'!E64</f>
        <v>0</v>
      </c>
      <c r="F62" s="15">
        <f t="shared" si="6"/>
        <v>72</v>
      </c>
      <c r="G62" s="196">
        <f>'[2]08'!H64</f>
        <v>33</v>
      </c>
      <c r="H62" s="197">
        <f>'[2]08'!I64</f>
        <v>24</v>
      </c>
      <c r="I62" s="197">
        <f>'[2]08'!J64</f>
        <v>0</v>
      </c>
      <c r="J62" s="197">
        <f>'[2]08'!K64</f>
        <v>0</v>
      </c>
      <c r="K62" s="15">
        <f t="shared" si="3"/>
        <v>57</v>
      </c>
      <c r="L62" s="18">
        <f>frq!C62</f>
        <v>1</v>
      </c>
      <c r="M62" s="167">
        <f t="shared" si="4"/>
        <v>32.299999999999997</v>
      </c>
      <c r="N62" s="16">
        <f t="shared" si="7"/>
        <v>24</v>
      </c>
      <c r="O62" s="16">
        <f t="shared" si="8"/>
        <v>0</v>
      </c>
      <c r="P62" s="16">
        <f t="shared" si="9"/>
        <v>0</v>
      </c>
      <c r="Q62" s="17">
        <f t="shared" si="5"/>
        <v>56.3</v>
      </c>
      <c r="R62" s="18">
        <v>0.7</v>
      </c>
    </row>
    <row r="63" spans="1:18">
      <c r="A63" s="8" t="s">
        <v>105</v>
      </c>
      <c r="B63" s="196">
        <f>'[2]08'!B65</f>
        <v>42</v>
      </c>
      <c r="C63" s="197">
        <f>'[2]08'!C65</f>
        <v>30</v>
      </c>
      <c r="D63" s="197">
        <f>'[2]08'!D65</f>
        <v>0</v>
      </c>
      <c r="E63" s="197">
        <f>'[2]08'!E65</f>
        <v>0</v>
      </c>
      <c r="F63" s="15">
        <f t="shared" si="6"/>
        <v>72</v>
      </c>
      <c r="G63" s="196">
        <f>'[2]08'!H65</f>
        <v>33</v>
      </c>
      <c r="H63" s="197">
        <f>'[2]08'!I65</f>
        <v>24</v>
      </c>
      <c r="I63" s="197">
        <f>'[2]08'!J65</f>
        <v>0</v>
      </c>
      <c r="J63" s="197">
        <f>'[2]08'!K65</f>
        <v>0</v>
      </c>
      <c r="K63" s="15">
        <f t="shared" si="3"/>
        <v>57</v>
      </c>
      <c r="L63" s="18">
        <f>frq!C63</f>
        <v>1</v>
      </c>
      <c r="M63" s="167">
        <f t="shared" si="4"/>
        <v>32.299999999999997</v>
      </c>
      <c r="N63" s="16">
        <f t="shared" si="7"/>
        <v>24</v>
      </c>
      <c r="O63" s="16">
        <f t="shared" si="8"/>
        <v>0</v>
      </c>
      <c r="P63" s="16">
        <f t="shared" si="9"/>
        <v>0</v>
      </c>
      <c r="Q63" s="17">
        <f t="shared" si="5"/>
        <v>56.3</v>
      </c>
      <c r="R63" s="18">
        <v>0.7</v>
      </c>
    </row>
    <row r="64" spans="1:18">
      <c r="A64" s="8" t="s">
        <v>106</v>
      </c>
      <c r="B64" s="196">
        <f>'[2]08'!B66</f>
        <v>42</v>
      </c>
      <c r="C64" s="197">
        <f>'[2]08'!C66</f>
        <v>30</v>
      </c>
      <c r="D64" s="197">
        <f>'[2]08'!D66</f>
        <v>0</v>
      </c>
      <c r="E64" s="197">
        <f>'[2]08'!E66</f>
        <v>0</v>
      </c>
      <c r="F64" s="15">
        <f t="shared" si="6"/>
        <v>72</v>
      </c>
      <c r="G64" s="196">
        <f>'[2]08'!H66</f>
        <v>33</v>
      </c>
      <c r="H64" s="197">
        <f>'[2]08'!I66</f>
        <v>24</v>
      </c>
      <c r="I64" s="197">
        <f>'[2]08'!J66</f>
        <v>0</v>
      </c>
      <c r="J64" s="197">
        <f>'[2]08'!K66</f>
        <v>0</v>
      </c>
      <c r="K64" s="15">
        <f t="shared" si="3"/>
        <v>57</v>
      </c>
      <c r="L64" s="18">
        <f>frq!C64</f>
        <v>1</v>
      </c>
      <c r="M64" s="167">
        <f t="shared" si="4"/>
        <v>32.299999999999997</v>
      </c>
      <c r="N64" s="16">
        <f t="shared" si="7"/>
        <v>24</v>
      </c>
      <c r="O64" s="16">
        <f t="shared" si="8"/>
        <v>0</v>
      </c>
      <c r="P64" s="16">
        <f t="shared" si="9"/>
        <v>0</v>
      </c>
      <c r="Q64" s="17">
        <f t="shared" si="5"/>
        <v>56.3</v>
      </c>
      <c r="R64" s="18">
        <v>0.7</v>
      </c>
    </row>
    <row r="65" spans="1:18">
      <c r="A65" s="8" t="s">
        <v>107</v>
      </c>
      <c r="B65" s="196">
        <f>'[2]08'!B67</f>
        <v>42</v>
      </c>
      <c r="C65" s="197">
        <f>'[2]08'!C67</f>
        <v>30</v>
      </c>
      <c r="D65" s="197">
        <f>'[2]08'!D67</f>
        <v>0</v>
      </c>
      <c r="E65" s="197">
        <f>'[2]08'!E67</f>
        <v>0</v>
      </c>
      <c r="F65" s="15">
        <f t="shared" si="6"/>
        <v>72</v>
      </c>
      <c r="G65" s="196">
        <f>'[2]08'!H67</f>
        <v>33</v>
      </c>
      <c r="H65" s="197">
        <f>'[2]08'!I67</f>
        <v>24</v>
      </c>
      <c r="I65" s="197">
        <f>'[2]08'!J67</f>
        <v>0</v>
      </c>
      <c r="J65" s="197">
        <f>'[2]08'!K67</f>
        <v>0</v>
      </c>
      <c r="K65" s="15">
        <f t="shared" si="3"/>
        <v>57</v>
      </c>
      <c r="L65" s="18">
        <f>frq!C65</f>
        <v>1</v>
      </c>
      <c r="M65" s="167">
        <f t="shared" si="4"/>
        <v>32.299999999999997</v>
      </c>
      <c r="N65" s="16">
        <f t="shared" si="7"/>
        <v>24</v>
      </c>
      <c r="O65" s="16">
        <f t="shared" si="8"/>
        <v>0</v>
      </c>
      <c r="P65" s="16">
        <f t="shared" si="9"/>
        <v>0</v>
      </c>
      <c r="Q65" s="17">
        <f t="shared" si="5"/>
        <v>56.3</v>
      </c>
      <c r="R65" s="18">
        <v>0.7</v>
      </c>
    </row>
    <row r="66" spans="1:18">
      <c r="A66" s="8" t="s">
        <v>108</v>
      </c>
      <c r="B66" s="196">
        <f>'[2]08'!B68</f>
        <v>42</v>
      </c>
      <c r="C66" s="197">
        <f>'[2]08'!C68</f>
        <v>30</v>
      </c>
      <c r="D66" s="197">
        <f>'[2]08'!D68</f>
        <v>0</v>
      </c>
      <c r="E66" s="197">
        <f>'[2]08'!E68</f>
        <v>0</v>
      </c>
      <c r="F66" s="15">
        <f t="shared" si="6"/>
        <v>72</v>
      </c>
      <c r="G66" s="196">
        <f>'[2]08'!H68</f>
        <v>33</v>
      </c>
      <c r="H66" s="197">
        <f>'[2]08'!I68</f>
        <v>24</v>
      </c>
      <c r="I66" s="197">
        <f>'[2]08'!J68</f>
        <v>0</v>
      </c>
      <c r="J66" s="197">
        <f>'[2]08'!K68</f>
        <v>0</v>
      </c>
      <c r="K66" s="15">
        <f t="shared" si="3"/>
        <v>57</v>
      </c>
      <c r="L66" s="18">
        <f>frq!C66</f>
        <v>1</v>
      </c>
      <c r="M66" s="167">
        <f t="shared" si="4"/>
        <v>32.299999999999997</v>
      </c>
      <c r="N66" s="16">
        <f t="shared" si="7"/>
        <v>24</v>
      </c>
      <c r="O66" s="16">
        <f t="shared" si="8"/>
        <v>0</v>
      </c>
      <c r="P66" s="16">
        <f t="shared" si="9"/>
        <v>0</v>
      </c>
      <c r="Q66" s="17">
        <f t="shared" si="5"/>
        <v>56.3</v>
      </c>
      <c r="R66" s="18">
        <v>0.7</v>
      </c>
    </row>
    <row r="67" spans="1:18">
      <c r="A67" s="8" t="s">
        <v>109</v>
      </c>
      <c r="B67" s="196">
        <f>'[2]08'!B69</f>
        <v>42</v>
      </c>
      <c r="C67" s="197">
        <f>'[2]08'!C69</f>
        <v>30</v>
      </c>
      <c r="D67" s="197">
        <f>'[2]08'!D69</f>
        <v>0</v>
      </c>
      <c r="E67" s="197">
        <f>'[2]08'!E69</f>
        <v>0</v>
      </c>
      <c r="F67" s="15">
        <f t="shared" si="6"/>
        <v>72</v>
      </c>
      <c r="G67" s="196">
        <f>'[2]08'!H69</f>
        <v>33</v>
      </c>
      <c r="H67" s="197">
        <f>'[2]08'!I69</f>
        <v>24</v>
      </c>
      <c r="I67" s="197">
        <f>'[2]08'!J69</f>
        <v>0</v>
      </c>
      <c r="J67" s="197">
        <f>'[2]08'!K69</f>
        <v>0</v>
      </c>
      <c r="K67" s="15">
        <f t="shared" si="3"/>
        <v>57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24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56.3</v>
      </c>
      <c r="R67" s="18">
        <v>0.7</v>
      </c>
    </row>
    <row r="68" spans="1:18">
      <c r="A68" s="8" t="s">
        <v>110</v>
      </c>
      <c r="B68" s="196">
        <f>'[2]08'!B70</f>
        <v>42</v>
      </c>
      <c r="C68" s="197">
        <f>'[2]08'!C70</f>
        <v>30</v>
      </c>
      <c r="D68" s="197">
        <f>'[2]08'!D70</f>
        <v>0</v>
      </c>
      <c r="E68" s="197">
        <f>'[2]08'!E70</f>
        <v>0</v>
      </c>
      <c r="F68" s="15">
        <f t="shared" si="6"/>
        <v>72</v>
      </c>
      <c r="G68" s="196">
        <f>'[2]08'!H70</f>
        <v>33</v>
      </c>
      <c r="H68" s="197">
        <f>'[2]08'!I70</f>
        <v>24</v>
      </c>
      <c r="I68" s="197">
        <f>'[2]08'!J70</f>
        <v>0</v>
      </c>
      <c r="J68" s="197">
        <f>'[2]08'!K70</f>
        <v>0</v>
      </c>
      <c r="K68" s="15">
        <f t="shared" ref="K68:K98" si="13">SUM(G68:J68)</f>
        <v>57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24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56.3</v>
      </c>
      <c r="R68" s="18">
        <v>0.7</v>
      </c>
    </row>
    <row r="69" spans="1:18">
      <c r="A69" s="8" t="s">
        <v>111</v>
      </c>
      <c r="B69" s="196">
        <f>'[2]08'!B71</f>
        <v>42</v>
      </c>
      <c r="C69" s="197">
        <f>'[2]08'!C71</f>
        <v>30</v>
      </c>
      <c r="D69" s="197">
        <f>'[2]08'!D71</f>
        <v>0</v>
      </c>
      <c r="E69" s="197">
        <f>'[2]08'!E71</f>
        <v>0</v>
      </c>
      <c r="F69" s="15">
        <f t="shared" ref="F69:F98" si="16">SUM(B69:E69)</f>
        <v>72</v>
      </c>
      <c r="G69" s="196">
        <f>'[2]08'!H71</f>
        <v>33</v>
      </c>
      <c r="H69" s="197">
        <f>'[2]08'!I71</f>
        <v>24</v>
      </c>
      <c r="I69" s="197">
        <f>'[2]08'!J71</f>
        <v>0</v>
      </c>
      <c r="J69" s="197">
        <f>'[2]08'!K71</f>
        <v>0</v>
      </c>
      <c r="K69" s="15">
        <f t="shared" si="13"/>
        <v>57</v>
      </c>
      <c r="L69" s="18">
        <f>frq!C69</f>
        <v>1</v>
      </c>
      <c r="M69" s="167">
        <f t="shared" si="14"/>
        <v>32.299999999999997</v>
      </c>
      <c r="N69" s="16">
        <f t="shared" si="10"/>
        <v>24</v>
      </c>
      <c r="O69" s="16">
        <f t="shared" si="11"/>
        <v>0</v>
      </c>
      <c r="P69" s="16">
        <f t="shared" si="12"/>
        <v>0</v>
      </c>
      <c r="Q69" s="17">
        <f t="shared" si="15"/>
        <v>56.3</v>
      </c>
      <c r="R69" s="18">
        <v>0.7</v>
      </c>
    </row>
    <row r="70" spans="1:18">
      <c r="A70" s="8" t="s">
        <v>112</v>
      </c>
      <c r="B70" s="196">
        <f>'[2]08'!B72</f>
        <v>42</v>
      </c>
      <c r="C70" s="197">
        <f>'[2]08'!C72</f>
        <v>30</v>
      </c>
      <c r="D70" s="197">
        <f>'[2]08'!D72</f>
        <v>0</v>
      </c>
      <c r="E70" s="197">
        <f>'[2]08'!E72</f>
        <v>0</v>
      </c>
      <c r="F70" s="15">
        <f t="shared" si="16"/>
        <v>72</v>
      </c>
      <c r="G70" s="196">
        <f>'[2]08'!H72</f>
        <v>33</v>
      </c>
      <c r="H70" s="197">
        <f>'[2]08'!I72</f>
        <v>24</v>
      </c>
      <c r="I70" s="197">
        <f>'[2]08'!J72</f>
        <v>0</v>
      </c>
      <c r="J70" s="197">
        <f>'[2]08'!K72</f>
        <v>0</v>
      </c>
      <c r="K70" s="15">
        <f t="shared" si="13"/>
        <v>57</v>
      </c>
      <c r="L70" s="18">
        <f>frq!C70</f>
        <v>1</v>
      </c>
      <c r="M70" s="167">
        <f t="shared" si="14"/>
        <v>32.299999999999997</v>
      </c>
      <c r="N70" s="16">
        <f t="shared" si="10"/>
        <v>24</v>
      </c>
      <c r="O70" s="16">
        <f t="shared" si="11"/>
        <v>0</v>
      </c>
      <c r="P70" s="16">
        <f t="shared" si="12"/>
        <v>0</v>
      </c>
      <c r="Q70" s="17">
        <f t="shared" si="15"/>
        <v>56.3</v>
      </c>
      <c r="R70" s="18">
        <v>0.7</v>
      </c>
    </row>
    <row r="71" spans="1:18">
      <c r="A71" s="8" t="s">
        <v>113</v>
      </c>
      <c r="B71" s="196">
        <f>'[2]08'!B73</f>
        <v>42</v>
      </c>
      <c r="C71" s="197">
        <f>'[2]08'!C73</f>
        <v>30</v>
      </c>
      <c r="D71" s="197">
        <f>'[2]08'!D73</f>
        <v>0</v>
      </c>
      <c r="E71" s="197">
        <f>'[2]08'!E73</f>
        <v>0</v>
      </c>
      <c r="F71" s="15">
        <f t="shared" si="16"/>
        <v>72</v>
      </c>
      <c r="G71" s="196">
        <f>'[2]08'!H73</f>
        <v>33</v>
      </c>
      <c r="H71" s="197">
        <f>'[2]08'!I73</f>
        <v>24</v>
      </c>
      <c r="I71" s="197">
        <f>'[2]08'!J73</f>
        <v>0</v>
      </c>
      <c r="J71" s="197">
        <f>'[2]08'!K73</f>
        <v>0</v>
      </c>
      <c r="K71" s="15">
        <f t="shared" si="13"/>
        <v>57</v>
      </c>
      <c r="L71" s="18">
        <f>frq!C71</f>
        <v>1</v>
      </c>
      <c r="M71" s="167">
        <f t="shared" si="14"/>
        <v>32.299999999999997</v>
      </c>
      <c r="N71" s="16">
        <f t="shared" si="10"/>
        <v>24</v>
      </c>
      <c r="O71" s="16">
        <f t="shared" si="11"/>
        <v>0</v>
      </c>
      <c r="P71" s="16">
        <f t="shared" si="12"/>
        <v>0</v>
      </c>
      <c r="Q71" s="17">
        <f t="shared" si="15"/>
        <v>56.3</v>
      </c>
      <c r="R71" s="18">
        <v>0.7</v>
      </c>
    </row>
    <row r="72" spans="1:18">
      <c r="A72" s="8" t="s">
        <v>114</v>
      </c>
      <c r="B72" s="196">
        <f>'[2]08'!B74</f>
        <v>42</v>
      </c>
      <c r="C72" s="197">
        <f>'[2]08'!C74</f>
        <v>30</v>
      </c>
      <c r="D72" s="197">
        <f>'[2]08'!D74</f>
        <v>0</v>
      </c>
      <c r="E72" s="197">
        <f>'[2]08'!E74</f>
        <v>0</v>
      </c>
      <c r="F72" s="15">
        <f t="shared" si="16"/>
        <v>72</v>
      </c>
      <c r="G72" s="196">
        <f>'[2]08'!H74</f>
        <v>33</v>
      </c>
      <c r="H72" s="197">
        <f>'[2]08'!I74</f>
        <v>24</v>
      </c>
      <c r="I72" s="197">
        <f>'[2]08'!J74</f>
        <v>0</v>
      </c>
      <c r="J72" s="197">
        <f>'[2]08'!K74</f>
        <v>0</v>
      </c>
      <c r="K72" s="15">
        <f t="shared" si="13"/>
        <v>57</v>
      </c>
      <c r="L72" s="18">
        <f>frq!C72</f>
        <v>1</v>
      </c>
      <c r="M72" s="167">
        <f t="shared" si="14"/>
        <v>32.299999999999997</v>
      </c>
      <c r="N72" s="16">
        <f t="shared" si="10"/>
        <v>24</v>
      </c>
      <c r="O72" s="16">
        <f t="shared" si="11"/>
        <v>0</v>
      </c>
      <c r="P72" s="16">
        <f t="shared" si="12"/>
        <v>0</v>
      </c>
      <c r="Q72" s="17">
        <f t="shared" si="15"/>
        <v>56.3</v>
      </c>
      <c r="R72" s="18">
        <v>0.7</v>
      </c>
    </row>
    <row r="73" spans="1:18">
      <c r="A73" s="8" t="s">
        <v>115</v>
      </c>
      <c r="B73" s="196">
        <f>'[2]08'!B75</f>
        <v>42</v>
      </c>
      <c r="C73" s="197">
        <f>'[2]08'!C75</f>
        <v>30</v>
      </c>
      <c r="D73" s="197">
        <f>'[2]08'!D75</f>
        <v>0</v>
      </c>
      <c r="E73" s="197">
        <f>'[2]08'!E75</f>
        <v>0</v>
      </c>
      <c r="F73" s="15">
        <f t="shared" si="16"/>
        <v>72</v>
      </c>
      <c r="G73" s="196">
        <f>'[2]08'!H75</f>
        <v>33</v>
      </c>
      <c r="H73" s="197">
        <f>'[2]08'!I75</f>
        <v>24</v>
      </c>
      <c r="I73" s="197">
        <f>'[2]08'!J75</f>
        <v>0</v>
      </c>
      <c r="J73" s="197">
        <f>'[2]08'!K75</f>
        <v>0</v>
      </c>
      <c r="K73" s="15">
        <f t="shared" si="13"/>
        <v>57</v>
      </c>
      <c r="L73" s="18">
        <f>frq!C73</f>
        <v>1</v>
      </c>
      <c r="M73" s="167">
        <f t="shared" si="14"/>
        <v>32.299999999999997</v>
      </c>
      <c r="N73" s="16">
        <f t="shared" si="10"/>
        <v>24</v>
      </c>
      <c r="O73" s="16">
        <f t="shared" si="11"/>
        <v>0</v>
      </c>
      <c r="P73" s="16">
        <f t="shared" si="12"/>
        <v>0</v>
      </c>
      <c r="Q73" s="17">
        <f t="shared" si="15"/>
        <v>56.3</v>
      </c>
      <c r="R73" s="18">
        <v>0.7</v>
      </c>
    </row>
    <row r="74" spans="1:18">
      <c r="A74" s="8" t="s">
        <v>116</v>
      </c>
      <c r="B74" s="196">
        <f>'[2]08'!B76</f>
        <v>42</v>
      </c>
      <c r="C74" s="197">
        <f>'[2]08'!C76</f>
        <v>30</v>
      </c>
      <c r="D74" s="197">
        <f>'[2]08'!D76</f>
        <v>0</v>
      </c>
      <c r="E74" s="197">
        <f>'[2]08'!E76</f>
        <v>0</v>
      </c>
      <c r="F74" s="15">
        <f t="shared" si="16"/>
        <v>72</v>
      </c>
      <c r="G74" s="196">
        <f>'[2]08'!H76</f>
        <v>33</v>
      </c>
      <c r="H74" s="197">
        <f>'[2]08'!I76</f>
        <v>24</v>
      </c>
      <c r="I74" s="197">
        <f>'[2]08'!J76</f>
        <v>0</v>
      </c>
      <c r="J74" s="197">
        <f>'[2]08'!K76</f>
        <v>0</v>
      </c>
      <c r="K74" s="15">
        <f t="shared" si="13"/>
        <v>57</v>
      </c>
      <c r="L74" s="18">
        <f>frq!C74</f>
        <v>1</v>
      </c>
      <c r="M74" s="167">
        <f t="shared" si="14"/>
        <v>32.299999999999997</v>
      </c>
      <c r="N74" s="16">
        <f t="shared" si="10"/>
        <v>24</v>
      </c>
      <c r="O74" s="16">
        <f t="shared" si="11"/>
        <v>0</v>
      </c>
      <c r="P74" s="16">
        <f t="shared" si="12"/>
        <v>0</v>
      </c>
      <c r="Q74" s="17">
        <f t="shared" si="15"/>
        <v>56.3</v>
      </c>
      <c r="R74" s="18">
        <v>0.7</v>
      </c>
    </row>
    <row r="75" spans="1:18">
      <c r="A75" s="8" t="s">
        <v>117</v>
      </c>
      <c r="B75" s="196">
        <f>'[2]08'!B77</f>
        <v>42</v>
      </c>
      <c r="C75" s="197">
        <f>'[2]08'!C77</f>
        <v>30</v>
      </c>
      <c r="D75" s="197">
        <f>'[2]08'!D77</f>
        <v>0</v>
      </c>
      <c r="E75" s="197">
        <f>'[2]08'!E77</f>
        <v>0</v>
      </c>
      <c r="F75" s="15">
        <f t="shared" si="16"/>
        <v>72</v>
      </c>
      <c r="G75" s="196">
        <f>'[2]08'!H77</f>
        <v>33</v>
      </c>
      <c r="H75" s="197">
        <f>'[2]08'!I77</f>
        <v>24</v>
      </c>
      <c r="I75" s="197">
        <f>'[2]08'!J77</f>
        <v>0</v>
      </c>
      <c r="J75" s="197">
        <f>'[2]08'!K77</f>
        <v>0</v>
      </c>
      <c r="K75" s="15">
        <f t="shared" si="13"/>
        <v>57</v>
      </c>
      <c r="L75" s="18">
        <f>frq!C75</f>
        <v>1</v>
      </c>
      <c r="M75" s="167">
        <f t="shared" si="14"/>
        <v>32.6</v>
      </c>
      <c r="N75" s="16">
        <f t="shared" si="10"/>
        <v>24</v>
      </c>
      <c r="O75" s="16">
        <f t="shared" si="11"/>
        <v>0</v>
      </c>
      <c r="P75" s="16">
        <f t="shared" si="12"/>
        <v>0</v>
      </c>
      <c r="Q75" s="17">
        <f t="shared" si="15"/>
        <v>56.6</v>
      </c>
      <c r="R75" s="18">
        <v>0.4</v>
      </c>
    </row>
    <row r="76" spans="1:18">
      <c r="A76" s="8" t="s">
        <v>118</v>
      </c>
      <c r="B76" s="196">
        <f>'[2]08'!B78</f>
        <v>42</v>
      </c>
      <c r="C76" s="197">
        <f>'[2]08'!C78</f>
        <v>30</v>
      </c>
      <c r="D76" s="197">
        <f>'[2]08'!D78</f>
        <v>0</v>
      </c>
      <c r="E76" s="197">
        <f>'[2]08'!E78</f>
        <v>0</v>
      </c>
      <c r="F76" s="15">
        <f t="shared" si="16"/>
        <v>72</v>
      </c>
      <c r="G76" s="196">
        <f>'[2]08'!H78</f>
        <v>33</v>
      </c>
      <c r="H76" s="197">
        <f>'[2]08'!I78</f>
        <v>24</v>
      </c>
      <c r="I76" s="197">
        <f>'[2]08'!J78</f>
        <v>0</v>
      </c>
      <c r="J76" s="197">
        <f>'[2]08'!K78</f>
        <v>0</v>
      </c>
      <c r="K76" s="15">
        <f t="shared" si="13"/>
        <v>57</v>
      </c>
      <c r="L76" s="18">
        <f>frq!C76</f>
        <v>1</v>
      </c>
      <c r="M76" s="167">
        <f t="shared" si="14"/>
        <v>32.6</v>
      </c>
      <c r="N76" s="16">
        <f t="shared" si="10"/>
        <v>24</v>
      </c>
      <c r="O76" s="16">
        <f t="shared" si="11"/>
        <v>0</v>
      </c>
      <c r="P76" s="16">
        <f t="shared" si="12"/>
        <v>0</v>
      </c>
      <c r="Q76" s="17">
        <f t="shared" si="15"/>
        <v>56.6</v>
      </c>
      <c r="R76" s="18">
        <v>0.4</v>
      </c>
    </row>
    <row r="77" spans="1:18">
      <c r="A77" s="8" t="s">
        <v>119</v>
      </c>
      <c r="B77" s="196">
        <f>'[2]08'!B79</f>
        <v>42</v>
      </c>
      <c r="C77" s="197">
        <f>'[2]08'!C79</f>
        <v>30</v>
      </c>
      <c r="D77" s="197">
        <f>'[2]08'!D79</f>
        <v>0</v>
      </c>
      <c r="E77" s="197">
        <f>'[2]08'!E79</f>
        <v>0</v>
      </c>
      <c r="F77" s="15">
        <f t="shared" si="16"/>
        <v>72</v>
      </c>
      <c r="G77" s="196">
        <f>'[2]08'!H79</f>
        <v>33</v>
      </c>
      <c r="H77" s="197">
        <f>'[2]08'!I79</f>
        <v>24</v>
      </c>
      <c r="I77" s="197">
        <f>'[2]08'!J79</f>
        <v>0</v>
      </c>
      <c r="J77" s="197">
        <f>'[2]08'!K79</f>
        <v>0</v>
      </c>
      <c r="K77" s="15">
        <f t="shared" si="13"/>
        <v>57</v>
      </c>
      <c r="L77" s="18">
        <f>frq!C77</f>
        <v>1</v>
      </c>
      <c r="M77" s="167">
        <f t="shared" si="14"/>
        <v>32.6</v>
      </c>
      <c r="N77" s="16">
        <f t="shared" si="10"/>
        <v>24</v>
      </c>
      <c r="O77" s="16">
        <f t="shared" si="11"/>
        <v>0</v>
      </c>
      <c r="P77" s="16">
        <f t="shared" si="12"/>
        <v>0</v>
      </c>
      <c r="Q77" s="17">
        <f t="shared" si="15"/>
        <v>56.6</v>
      </c>
      <c r="R77" s="18">
        <v>0.4</v>
      </c>
    </row>
    <row r="78" spans="1:18">
      <c r="A78" s="8" t="s">
        <v>120</v>
      </c>
      <c r="B78" s="196">
        <f>'[2]08'!B80</f>
        <v>42</v>
      </c>
      <c r="C78" s="197">
        <f>'[2]08'!C80</f>
        <v>30</v>
      </c>
      <c r="D78" s="197">
        <f>'[2]08'!D80</f>
        <v>0</v>
      </c>
      <c r="E78" s="197">
        <f>'[2]08'!E80</f>
        <v>0</v>
      </c>
      <c r="F78" s="15">
        <f t="shared" si="16"/>
        <v>72</v>
      </c>
      <c r="G78" s="196">
        <f>'[2]08'!H80</f>
        <v>33</v>
      </c>
      <c r="H78" s="197">
        <f>'[2]08'!I80</f>
        <v>24</v>
      </c>
      <c r="I78" s="197">
        <f>'[2]08'!J80</f>
        <v>0</v>
      </c>
      <c r="J78" s="197">
        <f>'[2]08'!K80</f>
        <v>0</v>
      </c>
      <c r="K78" s="15">
        <f t="shared" si="13"/>
        <v>57</v>
      </c>
      <c r="L78" s="18">
        <f>frq!C78</f>
        <v>1</v>
      </c>
      <c r="M78" s="167">
        <f t="shared" si="14"/>
        <v>32.6</v>
      </c>
      <c r="N78" s="16">
        <f t="shared" si="10"/>
        <v>24</v>
      </c>
      <c r="O78" s="16">
        <f t="shared" si="11"/>
        <v>0</v>
      </c>
      <c r="P78" s="16">
        <f t="shared" si="12"/>
        <v>0</v>
      </c>
      <c r="Q78" s="17">
        <f t="shared" si="15"/>
        <v>56.6</v>
      </c>
      <c r="R78" s="18">
        <v>0.4</v>
      </c>
    </row>
    <row r="79" spans="1:18">
      <c r="A79" s="8" t="s">
        <v>121</v>
      </c>
      <c r="B79" s="196">
        <f>'[2]08'!B81</f>
        <v>42</v>
      </c>
      <c r="C79" s="197">
        <f>'[2]08'!C81</f>
        <v>30</v>
      </c>
      <c r="D79" s="197">
        <f>'[2]08'!D81</f>
        <v>0</v>
      </c>
      <c r="E79" s="197">
        <f>'[2]08'!E81</f>
        <v>0</v>
      </c>
      <c r="F79" s="15">
        <f t="shared" si="16"/>
        <v>72</v>
      </c>
      <c r="G79" s="196">
        <f>'[2]08'!H81</f>
        <v>33</v>
      </c>
      <c r="H79" s="197">
        <f>'[2]08'!I81</f>
        <v>24</v>
      </c>
      <c r="I79" s="197">
        <f>'[2]08'!J81</f>
        <v>0</v>
      </c>
      <c r="J79" s="197">
        <f>'[2]08'!K81</f>
        <v>0</v>
      </c>
      <c r="K79" s="15">
        <f t="shared" si="13"/>
        <v>57</v>
      </c>
      <c r="L79" s="18">
        <f>frq!C79</f>
        <v>1</v>
      </c>
      <c r="M79" s="167">
        <f t="shared" si="14"/>
        <v>32.6</v>
      </c>
      <c r="N79" s="16">
        <f t="shared" si="10"/>
        <v>24</v>
      </c>
      <c r="O79" s="16">
        <f t="shared" si="11"/>
        <v>0</v>
      </c>
      <c r="P79" s="16">
        <f t="shared" si="12"/>
        <v>0</v>
      </c>
      <c r="Q79" s="17">
        <f t="shared" si="15"/>
        <v>56.6</v>
      </c>
      <c r="R79" s="18">
        <v>0.4</v>
      </c>
    </row>
    <row r="80" spans="1:18">
      <c r="A80" s="8" t="s">
        <v>122</v>
      </c>
      <c r="B80" s="196">
        <f>'[2]08'!B82</f>
        <v>42</v>
      </c>
      <c r="C80" s="197">
        <f>'[2]08'!C82</f>
        <v>30</v>
      </c>
      <c r="D80" s="197">
        <f>'[2]08'!D82</f>
        <v>0</v>
      </c>
      <c r="E80" s="197">
        <f>'[2]08'!E82</f>
        <v>0</v>
      </c>
      <c r="F80" s="15">
        <f t="shared" si="16"/>
        <v>72</v>
      </c>
      <c r="G80" s="196">
        <f>'[2]08'!H82</f>
        <v>33</v>
      </c>
      <c r="H80" s="197">
        <f>'[2]08'!I82</f>
        <v>24</v>
      </c>
      <c r="I80" s="197">
        <f>'[2]08'!J82</f>
        <v>0</v>
      </c>
      <c r="J80" s="197">
        <f>'[2]08'!K82</f>
        <v>0</v>
      </c>
      <c r="K80" s="15">
        <f t="shared" si="13"/>
        <v>57</v>
      </c>
      <c r="L80" s="18">
        <f>frq!C80</f>
        <v>1</v>
      </c>
      <c r="M80" s="167">
        <f t="shared" si="14"/>
        <v>32.6</v>
      </c>
      <c r="N80" s="16">
        <f t="shared" si="10"/>
        <v>24</v>
      </c>
      <c r="O80" s="16">
        <f t="shared" si="11"/>
        <v>0</v>
      </c>
      <c r="P80" s="16">
        <f t="shared" si="12"/>
        <v>0</v>
      </c>
      <c r="Q80" s="17">
        <f t="shared" si="15"/>
        <v>56.6</v>
      </c>
      <c r="R80" s="18">
        <v>0.4</v>
      </c>
    </row>
    <row r="81" spans="1:18">
      <c r="A81" s="8" t="s">
        <v>123</v>
      </c>
      <c r="B81" s="196">
        <f>'[2]08'!B83</f>
        <v>42</v>
      </c>
      <c r="C81" s="197">
        <f>'[2]08'!C83</f>
        <v>30</v>
      </c>
      <c r="D81" s="197">
        <f>'[2]08'!D83</f>
        <v>0</v>
      </c>
      <c r="E81" s="197">
        <f>'[2]08'!E83</f>
        <v>0</v>
      </c>
      <c r="F81" s="15">
        <f t="shared" si="16"/>
        <v>72</v>
      </c>
      <c r="G81" s="196">
        <f>'[2]08'!H83</f>
        <v>33</v>
      </c>
      <c r="H81" s="197">
        <f>'[2]08'!I83</f>
        <v>24</v>
      </c>
      <c r="I81" s="197">
        <f>'[2]08'!J83</f>
        <v>0</v>
      </c>
      <c r="J81" s="197">
        <f>'[2]08'!K83</f>
        <v>0</v>
      </c>
      <c r="K81" s="15">
        <f t="shared" si="13"/>
        <v>57</v>
      </c>
      <c r="L81" s="18">
        <f>frq!C81</f>
        <v>1</v>
      </c>
      <c r="M81" s="167">
        <f t="shared" si="14"/>
        <v>32.6</v>
      </c>
      <c r="N81" s="16">
        <f t="shared" si="10"/>
        <v>24</v>
      </c>
      <c r="O81" s="16">
        <f t="shared" si="11"/>
        <v>0</v>
      </c>
      <c r="P81" s="16">
        <f t="shared" si="12"/>
        <v>0</v>
      </c>
      <c r="Q81" s="17">
        <f t="shared" si="15"/>
        <v>56.6</v>
      </c>
      <c r="R81" s="18">
        <v>0.4</v>
      </c>
    </row>
    <row r="82" spans="1:18">
      <c r="A82" s="8" t="s">
        <v>124</v>
      </c>
      <c r="B82" s="196">
        <f>'[2]08'!B84</f>
        <v>42</v>
      </c>
      <c r="C82" s="197">
        <f>'[2]08'!C84</f>
        <v>30</v>
      </c>
      <c r="D82" s="197">
        <f>'[2]08'!D84</f>
        <v>0</v>
      </c>
      <c r="E82" s="197">
        <f>'[2]08'!E84</f>
        <v>0</v>
      </c>
      <c r="F82" s="15">
        <f t="shared" si="16"/>
        <v>72</v>
      </c>
      <c r="G82" s="196">
        <f>'[2]08'!H84</f>
        <v>33</v>
      </c>
      <c r="H82" s="197">
        <f>'[2]08'!I84</f>
        <v>24</v>
      </c>
      <c r="I82" s="197">
        <f>'[2]08'!J84</f>
        <v>0</v>
      </c>
      <c r="J82" s="197">
        <f>'[2]08'!K84</f>
        <v>0</v>
      </c>
      <c r="K82" s="15">
        <f t="shared" si="13"/>
        <v>57</v>
      </c>
      <c r="L82" s="18">
        <f>frq!C82</f>
        <v>1</v>
      </c>
      <c r="M82" s="167">
        <f t="shared" si="14"/>
        <v>32.6</v>
      </c>
      <c r="N82" s="16">
        <f t="shared" si="10"/>
        <v>24</v>
      </c>
      <c r="O82" s="16">
        <f t="shared" si="11"/>
        <v>0</v>
      </c>
      <c r="P82" s="16">
        <f t="shared" si="12"/>
        <v>0</v>
      </c>
      <c r="Q82" s="17">
        <f t="shared" si="15"/>
        <v>56.6</v>
      </c>
      <c r="R82" s="18">
        <v>0.4</v>
      </c>
    </row>
    <row r="83" spans="1:18">
      <c r="A83" s="8" t="s">
        <v>125</v>
      </c>
      <c r="B83" s="196">
        <f>'[2]08'!B85</f>
        <v>42</v>
      </c>
      <c r="C83" s="197">
        <f>'[2]08'!C85</f>
        <v>30</v>
      </c>
      <c r="D83" s="197">
        <f>'[2]08'!D85</f>
        <v>0</v>
      </c>
      <c r="E83" s="197">
        <f>'[2]08'!E85</f>
        <v>0</v>
      </c>
      <c r="F83" s="15">
        <f t="shared" si="16"/>
        <v>72</v>
      </c>
      <c r="G83" s="196">
        <f>'[2]08'!H85</f>
        <v>33</v>
      </c>
      <c r="H83" s="197">
        <f>'[2]08'!I85</f>
        <v>24</v>
      </c>
      <c r="I83" s="197">
        <f>'[2]08'!J85</f>
        <v>0</v>
      </c>
      <c r="J83" s="197">
        <f>'[2]08'!K85</f>
        <v>0</v>
      </c>
      <c r="K83" s="15">
        <f t="shared" si="13"/>
        <v>57</v>
      </c>
      <c r="L83" s="18">
        <f>frq!C83</f>
        <v>1</v>
      </c>
      <c r="M83" s="167">
        <f t="shared" si="14"/>
        <v>32.6</v>
      </c>
      <c r="N83" s="16">
        <f t="shared" si="10"/>
        <v>24</v>
      </c>
      <c r="O83" s="16">
        <f t="shared" si="11"/>
        <v>0</v>
      </c>
      <c r="P83" s="16">
        <f t="shared" si="12"/>
        <v>0</v>
      </c>
      <c r="Q83" s="17">
        <f t="shared" si="15"/>
        <v>56.6</v>
      </c>
      <c r="R83" s="18">
        <v>0.4</v>
      </c>
    </row>
    <row r="84" spans="1:18">
      <c r="A84" s="8" t="s">
        <v>126</v>
      </c>
      <c r="B84" s="196">
        <f>'[2]08'!B86</f>
        <v>42</v>
      </c>
      <c r="C84" s="197">
        <f>'[2]08'!C86</f>
        <v>30</v>
      </c>
      <c r="D84" s="197">
        <f>'[2]08'!D86</f>
        <v>0</v>
      </c>
      <c r="E84" s="197">
        <f>'[2]08'!E86</f>
        <v>0</v>
      </c>
      <c r="F84" s="15">
        <f t="shared" si="16"/>
        <v>72</v>
      </c>
      <c r="G84" s="196">
        <f>'[2]08'!H86</f>
        <v>33</v>
      </c>
      <c r="H84" s="197">
        <f>'[2]08'!I86</f>
        <v>24</v>
      </c>
      <c r="I84" s="197">
        <f>'[2]08'!J86</f>
        <v>0</v>
      </c>
      <c r="J84" s="197">
        <f>'[2]08'!K86</f>
        <v>0</v>
      </c>
      <c r="K84" s="15">
        <f t="shared" si="13"/>
        <v>57</v>
      </c>
      <c r="L84" s="18">
        <f>frq!C84</f>
        <v>1</v>
      </c>
      <c r="M84" s="167">
        <f t="shared" si="14"/>
        <v>32.6</v>
      </c>
      <c r="N84" s="16">
        <f t="shared" si="10"/>
        <v>24</v>
      </c>
      <c r="O84" s="16">
        <f t="shared" si="11"/>
        <v>0</v>
      </c>
      <c r="P84" s="16">
        <f t="shared" si="12"/>
        <v>0</v>
      </c>
      <c r="Q84" s="17">
        <f t="shared" si="15"/>
        <v>56.6</v>
      </c>
      <c r="R84" s="18">
        <v>0.4</v>
      </c>
    </row>
    <row r="85" spans="1:18">
      <c r="A85" s="8" t="s">
        <v>127</v>
      </c>
      <c r="B85" s="196">
        <f>'[2]08'!B87</f>
        <v>42</v>
      </c>
      <c r="C85" s="197">
        <f>'[2]08'!C87</f>
        <v>30</v>
      </c>
      <c r="D85" s="197">
        <f>'[2]08'!D87</f>
        <v>0</v>
      </c>
      <c r="E85" s="197">
        <f>'[2]08'!E87</f>
        <v>0</v>
      </c>
      <c r="F85" s="15">
        <f t="shared" si="16"/>
        <v>72</v>
      </c>
      <c r="G85" s="196">
        <f>'[2]08'!H87</f>
        <v>33</v>
      </c>
      <c r="H85" s="197">
        <f>'[2]08'!I87</f>
        <v>24</v>
      </c>
      <c r="I85" s="197">
        <f>'[2]08'!J87</f>
        <v>0</v>
      </c>
      <c r="J85" s="197">
        <f>'[2]08'!K87</f>
        <v>0</v>
      </c>
      <c r="K85" s="15">
        <f t="shared" si="13"/>
        <v>57</v>
      </c>
      <c r="L85" s="18">
        <f>frq!C85</f>
        <v>1</v>
      </c>
      <c r="M85" s="167">
        <f t="shared" si="14"/>
        <v>32.6</v>
      </c>
      <c r="N85" s="16">
        <f t="shared" si="10"/>
        <v>24</v>
      </c>
      <c r="O85" s="16">
        <f t="shared" si="11"/>
        <v>0</v>
      </c>
      <c r="P85" s="16">
        <f t="shared" si="12"/>
        <v>0</v>
      </c>
      <c r="Q85" s="17">
        <f t="shared" si="15"/>
        <v>56.6</v>
      </c>
      <c r="R85" s="18">
        <v>0.4</v>
      </c>
    </row>
    <row r="86" spans="1:18">
      <c r="A86" s="8" t="s">
        <v>128</v>
      </c>
      <c r="B86" s="196">
        <f>'[2]08'!B88</f>
        <v>42</v>
      </c>
      <c r="C86" s="197">
        <f>'[2]08'!C88</f>
        <v>30</v>
      </c>
      <c r="D86" s="197">
        <f>'[2]08'!D88</f>
        <v>0</v>
      </c>
      <c r="E86" s="197">
        <f>'[2]08'!E88</f>
        <v>0</v>
      </c>
      <c r="F86" s="15">
        <f t="shared" si="16"/>
        <v>72</v>
      </c>
      <c r="G86" s="196">
        <f>'[2]08'!H88</f>
        <v>33</v>
      </c>
      <c r="H86" s="197">
        <f>'[2]08'!I88</f>
        <v>24</v>
      </c>
      <c r="I86" s="197">
        <f>'[2]08'!J88</f>
        <v>0</v>
      </c>
      <c r="J86" s="197">
        <f>'[2]08'!K88</f>
        <v>0</v>
      </c>
      <c r="K86" s="15">
        <f t="shared" si="13"/>
        <v>57</v>
      </c>
      <c r="L86" s="18">
        <f>frq!C86</f>
        <v>1</v>
      </c>
      <c r="M86" s="167">
        <f t="shared" si="14"/>
        <v>32.6</v>
      </c>
      <c r="N86" s="16">
        <f t="shared" si="10"/>
        <v>24</v>
      </c>
      <c r="O86" s="16">
        <f t="shared" si="11"/>
        <v>0</v>
      </c>
      <c r="P86" s="16">
        <f t="shared" si="12"/>
        <v>0</v>
      </c>
      <c r="Q86" s="17">
        <f t="shared" si="15"/>
        <v>56.6</v>
      </c>
      <c r="R86" s="18">
        <v>0.4</v>
      </c>
    </row>
    <row r="87" spans="1:18">
      <c r="A87" s="8" t="s">
        <v>129</v>
      </c>
      <c r="B87" s="196">
        <f>'[2]08'!B89</f>
        <v>42</v>
      </c>
      <c r="C87" s="197">
        <f>'[2]08'!C89</f>
        <v>30</v>
      </c>
      <c r="D87" s="197">
        <f>'[2]08'!D89</f>
        <v>0</v>
      </c>
      <c r="E87" s="197">
        <f>'[2]08'!E89</f>
        <v>0</v>
      </c>
      <c r="F87" s="15">
        <f t="shared" si="16"/>
        <v>72</v>
      </c>
      <c r="G87" s="196">
        <f>'[2]08'!H89</f>
        <v>33</v>
      </c>
      <c r="H87" s="197">
        <f>'[2]08'!I89</f>
        <v>24</v>
      </c>
      <c r="I87" s="197">
        <f>'[2]08'!J89</f>
        <v>0</v>
      </c>
      <c r="J87" s="197">
        <f>'[2]08'!K89</f>
        <v>0</v>
      </c>
      <c r="K87" s="15">
        <f t="shared" si="13"/>
        <v>57</v>
      </c>
      <c r="L87" s="18">
        <f>frq!C87</f>
        <v>1</v>
      </c>
      <c r="M87" s="167">
        <f t="shared" si="14"/>
        <v>32.6</v>
      </c>
      <c r="N87" s="16">
        <f t="shared" si="10"/>
        <v>24</v>
      </c>
      <c r="O87" s="16">
        <f t="shared" si="11"/>
        <v>0</v>
      </c>
      <c r="P87" s="16">
        <f t="shared" si="12"/>
        <v>0</v>
      </c>
      <c r="Q87" s="17">
        <f t="shared" si="15"/>
        <v>56.6</v>
      </c>
      <c r="R87" s="18">
        <v>0.4</v>
      </c>
    </row>
    <row r="88" spans="1:18">
      <c r="A88" s="8" t="s">
        <v>130</v>
      </c>
      <c r="B88" s="196">
        <f>'[2]08'!B90</f>
        <v>42</v>
      </c>
      <c r="C88" s="197">
        <f>'[2]08'!C90</f>
        <v>30</v>
      </c>
      <c r="D88" s="197">
        <f>'[2]08'!D90</f>
        <v>0</v>
      </c>
      <c r="E88" s="197">
        <f>'[2]08'!E90</f>
        <v>0</v>
      </c>
      <c r="F88" s="15">
        <f t="shared" si="16"/>
        <v>72</v>
      </c>
      <c r="G88" s="196">
        <f>'[2]08'!H90</f>
        <v>33</v>
      </c>
      <c r="H88" s="197">
        <f>'[2]08'!I90</f>
        <v>24</v>
      </c>
      <c r="I88" s="197">
        <f>'[2]08'!J90</f>
        <v>0</v>
      </c>
      <c r="J88" s="197">
        <f>'[2]08'!K90</f>
        <v>0</v>
      </c>
      <c r="K88" s="15">
        <f t="shared" si="13"/>
        <v>57</v>
      </c>
      <c r="L88" s="18">
        <f>frq!C88</f>
        <v>1</v>
      </c>
      <c r="M88" s="167">
        <f t="shared" si="14"/>
        <v>32.6</v>
      </c>
      <c r="N88" s="16">
        <f t="shared" si="10"/>
        <v>24</v>
      </c>
      <c r="O88" s="16">
        <f t="shared" si="11"/>
        <v>0</v>
      </c>
      <c r="P88" s="16">
        <f t="shared" si="12"/>
        <v>0</v>
      </c>
      <c r="Q88" s="17">
        <f t="shared" si="15"/>
        <v>56.6</v>
      </c>
      <c r="R88" s="18">
        <v>0.4</v>
      </c>
    </row>
    <row r="89" spans="1:18">
      <c r="A89" s="8" t="s">
        <v>131</v>
      </c>
      <c r="B89" s="196">
        <f>'[2]08'!B91</f>
        <v>42</v>
      </c>
      <c r="C89" s="197">
        <f>'[2]08'!C91</f>
        <v>30</v>
      </c>
      <c r="D89" s="197">
        <f>'[2]08'!D91</f>
        <v>0</v>
      </c>
      <c r="E89" s="197">
        <f>'[2]08'!E91</f>
        <v>0</v>
      </c>
      <c r="F89" s="15">
        <f t="shared" si="16"/>
        <v>72</v>
      </c>
      <c r="G89" s="196">
        <f>'[2]08'!H91</f>
        <v>33</v>
      </c>
      <c r="H89" s="197">
        <f>'[2]08'!I91</f>
        <v>24</v>
      </c>
      <c r="I89" s="197">
        <f>'[2]08'!J91</f>
        <v>0</v>
      </c>
      <c r="J89" s="197">
        <f>'[2]08'!K91</f>
        <v>0</v>
      </c>
      <c r="K89" s="15">
        <f t="shared" si="13"/>
        <v>57</v>
      </c>
      <c r="L89" s="18">
        <f>frq!C89</f>
        <v>1</v>
      </c>
      <c r="M89" s="167">
        <f t="shared" si="14"/>
        <v>32.6</v>
      </c>
      <c r="N89" s="16">
        <f t="shared" si="10"/>
        <v>24</v>
      </c>
      <c r="O89" s="16">
        <f t="shared" si="11"/>
        <v>0</v>
      </c>
      <c r="P89" s="16">
        <f t="shared" si="12"/>
        <v>0</v>
      </c>
      <c r="Q89" s="17">
        <f t="shared" si="15"/>
        <v>56.6</v>
      </c>
      <c r="R89" s="18">
        <v>0.4</v>
      </c>
    </row>
    <row r="90" spans="1:18">
      <c r="A90" s="8" t="s">
        <v>132</v>
      </c>
      <c r="B90" s="196">
        <f>'[2]08'!B92</f>
        <v>42</v>
      </c>
      <c r="C90" s="197">
        <f>'[2]08'!C92</f>
        <v>30</v>
      </c>
      <c r="D90" s="197">
        <f>'[2]08'!D92</f>
        <v>0</v>
      </c>
      <c r="E90" s="197">
        <f>'[2]08'!E92</f>
        <v>0</v>
      </c>
      <c r="F90" s="15">
        <f t="shared" si="16"/>
        <v>72</v>
      </c>
      <c r="G90" s="196">
        <f>'[2]08'!H92</f>
        <v>33</v>
      </c>
      <c r="H90" s="197">
        <f>'[2]08'!I92</f>
        <v>24</v>
      </c>
      <c r="I90" s="197">
        <f>'[2]08'!J92</f>
        <v>0</v>
      </c>
      <c r="J90" s="197">
        <f>'[2]08'!K92</f>
        <v>0</v>
      </c>
      <c r="K90" s="15">
        <f t="shared" si="13"/>
        <v>57</v>
      </c>
      <c r="L90" s="18">
        <f>frq!C90</f>
        <v>1</v>
      </c>
      <c r="M90" s="167">
        <f t="shared" si="14"/>
        <v>32.6</v>
      </c>
      <c r="N90" s="16">
        <f t="shared" si="10"/>
        <v>24</v>
      </c>
      <c r="O90" s="16">
        <f t="shared" si="11"/>
        <v>0</v>
      </c>
      <c r="P90" s="16">
        <f t="shared" si="12"/>
        <v>0</v>
      </c>
      <c r="Q90" s="17">
        <f t="shared" si="15"/>
        <v>56.6</v>
      </c>
      <c r="R90" s="18">
        <v>0.4</v>
      </c>
    </row>
    <row r="91" spans="1:18">
      <c r="A91" s="8" t="s">
        <v>133</v>
      </c>
      <c r="B91" s="196">
        <f>'[2]08'!B93</f>
        <v>42</v>
      </c>
      <c r="C91" s="197">
        <f>'[2]08'!C93</f>
        <v>30</v>
      </c>
      <c r="D91" s="197">
        <f>'[2]08'!D93</f>
        <v>0</v>
      </c>
      <c r="E91" s="197">
        <f>'[2]08'!E93</f>
        <v>0</v>
      </c>
      <c r="F91" s="15">
        <f t="shared" si="16"/>
        <v>72</v>
      </c>
      <c r="G91" s="196">
        <f>'[2]08'!H93</f>
        <v>33</v>
      </c>
      <c r="H91" s="197">
        <f>'[2]08'!I93</f>
        <v>24</v>
      </c>
      <c r="I91" s="197">
        <f>'[2]08'!J93</f>
        <v>0</v>
      </c>
      <c r="J91" s="197">
        <f>'[2]08'!K93</f>
        <v>0</v>
      </c>
      <c r="K91" s="15">
        <f t="shared" si="13"/>
        <v>57</v>
      </c>
      <c r="L91" s="18">
        <f>frq!C91</f>
        <v>1</v>
      </c>
      <c r="M91" s="167">
        <f t="shared" si="14"/>
        <v>32.6</v>
      </c>
      <c r="N91" s="16">
        <f t="shared" si="10"/>
        <v>24</v>
      </c>
      <c r="O91" s="16">
        <f t="shared" si="11"/>
        <v>0</v>
      </c>
      <c r="P91" s="16">
        <f t="shared" si="12"/>
        <v>0</v>
      </c>
      <c r="Q91" s="17">
        <f t="shared" si="15"/>
        <v>56.6</v>
      </c>
      <c r="R91" s="18">
        <v>0.4</v>
      </c>
    </row>
    <row r="92" spans="1:18">
      <c r="A92" s="8" t="s">
        <v>134</v>
      </c>
      <c r="B92" s="196">
        <f>'[2]08'!B94</f>
        <v>42</v>
      </c>
      <c r="C92" s="197">
        <f>'[2]08'!C94</f>
        <v>30</v>
      </c>
      <c r="D92" s="197">
        <f>'[2]08'!D94</f>
        <v>0</v>
      </c>
      <c r="E92" s="197">
        <f>'[2]08'!E94</f>
        <v>0</v>
      </c>
      <c r="F92" s="15">
        <f t="shared" si="16"/>
        <v>72</v>
      </c>
      <c r="G92" s="196">
        <f>'[2]08'!H94</f>
        <v>35</v>
      </c>
      <c r="H92" s="197">
        <f>'[2]08'!I94</f>
        <v>24</v>
      </c>
      <c r="I92" s="197">
        <f>'[2]08'!J94</f>
        <v>0</v>
      </c>
      <c r="J92" s="197">
        <f>'[2]08'!K94</f>
        <v>0</v>
      </c>
      <c r="K92" s="15">
        <f t="shared" si="13"/>
        <v>59</v>
      </c>
      <c r="L92" s="18">
        <f>frq!C92</f>
        <v>1</v>
      </c>
      <c r="M92" s="167">
        <f t="shared" si="14"/>
        <v>34.6</v>
      </c>
      <c r="N92" s="16">
        <f t="shared" si="10"/>
        <v>24</v>
      </c>
      <c r="O92" s="16">
        <f t="shared" si="11"/>
        <v>0</v>
      </c>
      <c r="P92" s="16">
        <f t="shared" si="12"/>
        <v>0</v>
      </c>
      <c r="Q92" s="17">
        <f t="shared" si="15"/>
        <v>58.6</v>
      </c>
      <c r="R92" s="18">
        <v>0.4</v>
      </c>
    </row>
    <row r="93" spans="1:18">
      <c r="A93" s="8" t="s">
        <v>135</v>
      </c>
      <c r="B93" s="196">
        <f>'[2]08'!B95</f>
        <v>42</v>
      </c>
      <c r="C93" s="197">
        <f>'[2]08'!C95</f>
        <v>30</v>
      </c>
      <c r="D93" s="197">
        <f>'[2]08'!D95</f>
        <v>0</v>
      </c>
      <c r="E93" s="197">
        <f>'[2]08'!E95</f>
        <v>0</v>
      </c>
      <c r="F93" s="15">
        <f t="shared" si="16"/>
        <v>72</v>
      </c>
      <c r="G93" s="196">
        <f>'[2]08'!H95</f>
        <v>35</v>
      </c>
      <c r="H93" s="197">
        <f>'[2]08'!I95</f>
        <v>24</v>
      </c>
      <c r="I93" s="197">
        <f>'[2]08'!J95</f>
        <v>0</v>
      </c>
      <c r="J93" s="197">
        <f>'[2]08'!K95</f>
        <v>0</v>
      </c>
      <c r="K93" s="15">
        <f t="shared" si="13"/>
        <v>59</v>
      </c>
      <c r="L93" s="18">
        <f>frq!C93</f>
        <v>1</v>
      </c>
      <c r="M93" s="167">
        <f t="shared" si="14"/>
        <v>34.6</v>
      </c>
      <c r="N93" s="16">
        <f t="shared" si="10"/>
        <v>24</v>
      </c>
      <c r="O93" s="16">
        <f t="shared" si="11"/>
        <v>0</v>
      </c>
      <c r="P93" s="16">
        <f t="shared" si="12"/>
        <v>0</v>
      </c>
      <c r="Q93" s="17">
        <f t="shared" si="15"/>
        <v>58.6</v>
      </c>
      <c r="R93" s="18">
        <v>0.4</v>
      </c>
    </row>
    <row r="94" spans="1:18">
      <c r="A94" s="8" t="s">
        <v>136</v>
      </c>
      <c r="B94" s="196">
        <f>'[2]08'!B96</f>
        <v>42</v>
      </c>
      <c r="C94" s="197">
        <f>'[2]08'!C96</f>
        <v>30</v>
      </c>
      <c r="D94" s="197">
        <f>'[2]08'!D96</f>
        <v>0</v>
      </c>
      <c r="E94" s="197">
        <f>'[2]08'!E96</f>
        <v>0</v>
      </c>
      <c r="F94" s="15">
        <f t="shared" si="16"/>
        <v>72</v>
      </c>
      <c r="G94" s="196">
        <f>'[2]08'!H96</f>
        <v>35</v>
      </c>
      <c r="H94" s="197">
        <f>'[2]08'!I96</f>
        <v>24</v>
      </c>
      <c r="I94" s="197">
        <f>'[2]08'!J96</f>
        <v>0</v>
      </c>
      <c r="J94" s="197">
        <f>'[2]08'!K96</f>
        <v>0</v>
      </c>
      <c r="K94" s="15">
        <f t="shared" si="13"/>
        <v>59</v>
      </c>
      <c r="L94" s="18">
        <f>frq!C94</f>
        <v>1</v>
      </c>
      <c r="M94" s="167">
        <f t="shared" si="14"/>
        <v>34.6</v>
      </c>
      <c r="N94" s="16">
        <f t="shared" si="10"/>
        <v>24</v>
      </c>
      <c r="O94" s="16">
        <f t="shared" si="11"/>
        <v>0</v>
      </c>
      <c r="P94" s="16">
        <f t="shared" si="12"/>
        <v>0</v>
      </c>
      <c r="Q94" s="17">
        <f t="shared" si="15"/>
        <v>58.6</v>
      </c>
      <c r="R94" s="18">
        <v>0.4</v>
      </c>
    </row>
    <row r="95" spans="1:18">
      <c r="A95" s="8" t="s">
        <v>137</v>
      </c>
      <c r="B95" s="196">
        <f>'[2]08'!B97</f>
        <v>42</v>
      </c>
      <c r="C95" s="197">
        <f>'[2]08'!C97</f>
        <v>30</v>
      </c>
      <c r="D95" s="197">
        <f>'[2]08'!D97</f>
        <v>0</v>
      </c>
      <c r="E95" s="197">
        <f>'[2]08'!E97</f>
        <v>0</v>
      </c>
      <c r="F95" s="15">
        <f t="shared" si="16"/>
        <v>72</v>
      </c>
      <c r="G95" s="196">
        <f>'[2]08'!H97</f>
        <v>35</v>
      </c>
      <c r="H95" s="197">
        <f>'[2]08'!I97</f>
        <v>24</v>
      </c>
      <c r="I95" s="197">
        <f>'[2]08'!J97</f>
        <v>0</v>
      </c>
      <c r="J95" s="197">
        <f>'[2]08'!K97</f>
        <v>0</v>
      </c>
      <c r="K95" s="15">
        <f t="shared" si="13"/>
        <v>59</v>
      </c>
      <c r="L95" s="18">
        <f>frq!C95</f>
        <v>1</v>
      </c>
      <c r="M95" s="167">
        <f t="shared" si="14"/>
        <v>34.6</v>
      </c>
      <c r="N95" s="16">
        <f t="shared" si="10"/>
        <v>24</v>
      </c>
      <c r="O95" s="16">
        <f t="shared" si="11"/>
        <v>0</v>
      </c>
      <c r="P95" s="16">
        <f t="shared" si="12"/>
        <v>0</v>
      </c>
      <c r="Q95" s="17">
        <f t="shared" si="15"/>
        <v>58.6</v>
      </c>
      <c r="R95" s="18">
        <v>0.4</v>
      </c>
    </row>
    <row r="96" spans="1:18">
      <c r="A96" s="8" t="s">
        <v>138</v>
      </c>
      <c r="B96" s="196">
        <f>'[2]08'!B98</f>
        <v>42</v>
      </c>
      <c r="C96" s="197">
        <f>'[2]08'!C98</f>
        <v>30</v>
      </c>
      <c r="D96" s="197">
        <f>'[2]08'!D98</f>
        <v>0</v>
      </c>
      <c r="E96" s="197">
        <f>'[2]08'!E98</f>
        <v>0</v>
      </c>
      <c r="F96" s="15">
        <f t="shared" si="16"/>
        <v>72</v>
      </c>
      <c r="G96" s="196">
        <f>'[2]08'!H98</f>
        <v>35</v>
      </c>
      <c r="H96" s="197">
        <f>'[2]08'!I98</f>
        <v>24</v>
      </c>
      <c r="I96" s="197">
        <f>'[2]08'!J98</f>
        <v>0</v>
      </c>
      <c r="J96" s="197">
        <f>'[2]08'!K98</f>
        <v>0</v>
      </c>
      <c r="K96" s="15">
        <f t="shared" si="13"/>
        <v>59</v>
      </c>
      <c r="L96" s="18">
        <f>frq!C96</f>
        <v>1</v>
      </c>
      <c r="M96" s="167">
        <f t="shared" si="14"/>
        <v>34.6</v>
      </c>
      <c r="N96" s="16">
        <f t="shared" si="10"/>
        <v>24</v>
      </c>
      <c r="O96" s="16">
        <f t="shared" si="11"/>
        <v>0</v>
      </c>
      <c r="P96" s="16">
        <f t="shared" si="12"/>
        <v>0</v>
      </c>
      <c r="Q96" s="17">
        <f t="shared" si="15"/>
        <v>58.6</v>
      </c>
      <c r="R96" s="18">
        <v>0.4</v>
      </c>
    </row>
    <row r="97" spans="1:18">
      <c r="A97" s="8" t="s">
        <v>139</v>
      </c>
      <c r="B97" s="196">
        <f>'[2]08'!B99</f>
        <v>42</v>
      </c>
      <c r="C97" s="197">
        <f>'[2]08'!C99</f>
        <v>30</v>
      </c>
      <c r="D97" s="197">
        <f>'[2]08'!D99</f>
        <v>0</v>
      </c>
      <c r="E97" s="197">
        <f>'[2]08'!E99</f>
        <v>0</v>
      </c>
      <c r="F97" s="15">
        <f t="shared" si="16"/>
        <v>72</v>
      </c>
      <c r="G97" s="196">
        <f>'[2]08'!H99</f>
        <v>35</v>
      </c>
      <c r="H97" s="197">
        <f>'[2]08'!I99</f>
        <v>24</v>
      </c>
      <c r="I97" s="197">
        <f>'[2]08'!J99</f>
        <v>0</v>
      </c>
      <c r="J97" s="197">
        <f>'[2]08'!K99</f>
        <v>0</v>
      </c>
      <c r="K97" s="15">
        <f t="shared" si="13"/>
        <v>59</v>
      </c>
      <c r="L97" s="18">
        <f>frq!C97</f>
        <v>1</v>
      </c>
      <c r="M97" s="167">
        <f t="shared" si="14"/>
        <v>34.6</v>
      </c>
      <c r="N97" s="16">
        <f t="shared" si="10"/>
        <v>24</v>
      </c>
      <c r="O97" s="16">
        <f t="shared" si="11"/>
        <v>0</v>
      </c>
      <c r="P97" s="16">
        <f t="shared" si="12"/>
        <v>0</v>
      </c>
      <c r="Q97" s="17">
        <f t="shared" si="15"/>
        <v>58.6</v>
      </c>
      <c r="R97" s="18">
        <v>0.4</v>
      </c>
    </row>
    <row r="98" spans="1:18" ht="15.75" thickBot="1">
      <c r="A98" s="8" t="s">
        <v>140</v>
      </c>
      <c r="B98" s="196">
        <f>'[2]08'!B100</f>
        <v>42</v>
      </c>
      <c r="C98" s="197">
        <f>'[2]08'!C100</f>
        <v>30</v>
      </c>
      <c r="D98" s="197">
        <f>'[2]08'!D100</f>
        <v>0</v>
      </c>
      <c r="E98" s="197">
        <f>'[2]08'!E100</f>
        <v>0</v>
      </c>
      <c r="F98" s="15">
        <f t="shared" si="16"/>
        <v>72</v>
      </c>
      <c r="G98" s="196">
        <f>'[2]08'!H100</f>
        <v>35</v>
      </c>
      <c r="H98" s="197">
        <f>'[2]08'!I100</f>
        <v>24</v>
      </c>
      <c r="I98" s="197">
        <f>'[2]08'!J100</f>
        <v>0</v>
      </c>
      <c r="J98" s="197">
        <f>'[2]08'!K100</f>
        <v>0</v>
      </c>
      <c r="K98" s="15">
        <f t="shared" si="13"/>
        <v>59</v>
      </c>
      <c r="L98" s="18">
        <f>frq!C98</f>
        <v>1</v>
      </c>
      <c r="M98" s="167">
        <f t="shared" si="14"/>
        <v>34.6</v>
      </c>
      <c r="N98" s="16">
        <f t="shared" si="10"/>
        <v>24</v>
      </c>
      <c r="O98" s="16">
        <f t="shared" si="11"/>
        <v>0</v>
      </c>
      <c r="P98" s="16">
        <f t="shared" si="12"/>
        <v>0</v>
      </c>
      <c r="Q98" s="17">
        <f t="shared" si="15"/>
        <v>58.6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1.5225</v>
      </c>
      <c r="C99" s="171">
        <f t="shared" si="17"/>
        <v>0.42</v>
      </c>
      <c r="D99" s="171">
        <f t="shared" si="17"/>
        <v>0</v>
      </c>
      <c r="E99" s="171">
        <f t="shared" si="17"/>
        <v>0</v>
      </c>
      <c r="F99" s="171">
        <f t="shared" si="17"/>
        <v>1.9424999999999999</v>
      </c>
      <c r="G99" s="171">
        <f t="shared" si="17"/>
        <v>0.80425000000000002</v>
      </c>
      <c r="H99" s="171">
        <f t="shared" si="17"/>
        <v>0.33850000000000002</v>
      </c>
      <c r="I99" s="171">
        <f t="shared" si="17"/>
        <v>0</v>
      </c>
      <c r="J99" s="171">
        <f t="shared" si="17"/>
        <v>0</v>
      </c>
      <c r="K99" s="171">
        <f t="shared" si="17"/>
        <v>1.1427499999999999</v>
      </c>
      <c r="L99" s="171">
        <f t="shared" si="17"/>
        <v>2.4E-2</v>
      </c>
      <c r="M99" s="171">
        <f t="shared" si="17"/>
        <v>0.7919499999999996</v>
      </c>
      <c r="N99" s="171">
        <f t="shared" si="17"/>
        <v>0.33850000000000002</v>
      </c>
      <c r="O99" s="171">
        <f t="shared" si="17"/>
        <v>0</v>
      </c>
      <c r="P99" s="171">
        <f t="shared" si="17"/>
        <v>0</v>
      </c>
      <c r="Q99" s="171">
        <f t="shared" si="17"/>
        <v>1.1304500000000011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980</v>
      </c>
      <c r="G3" s="16">
        <f>'[3]08'!G5</f>
        <v>0</v>
      </c>
      <c r="H3" s="17">
        <f>SUM(B3:G3)</f>
        <v>1300</v>
      </c>
      <c r="I3" s="15">
        <f>'[3]08'!J5</f>
        <v>252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252</v>
      </c>
      <c r="P3" s="18">
        <f>frq!C3</f>
        <v>1</v>
      </c>
      <c r="Q3" s="15">
        <f t="shared" ref="Q3:V18" si="0">IF($P3=1,I3,IF(AND($P3=0.985,I3&gt;0.985*B3),B3*0.985,IF(AND($P3=0.965,I3&gt;0.965*B3),0.965*B3,I3)))</f>
        <v>252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252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189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189</v>
      </c>
      <c r="AT3" s="8">
        <v>31.5</v>
      </c>
      <c r="AU3" s="8">
        <v>31.5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980</v>
      </c>
      <c r="G4" s="16">
        <f>'[3]08'!G6</f>
        <v>0</v>
      </c>
      <c r="H4" s="17">
        <f>SUM(B4:G4)</f>
        <v>1300</v>
      </c>
      <c r="I4" s="15">
        <f>'[3]08'!J6</f>
        <v>315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980</v>
      </c>
      <c r="G5" s="16">
        <f>'[3]08'!G7</f>
        <v>0</v>
      </c>
      <c r="H5" s="17">
        <f t="shared" ref="H5:H68" si="27">SUM(B5:G5)</f>
        <v>1300</v>
      </c>
      <c r="I5" s="15">
        <f>'[3]08'!J7</f>
        <v>315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980</v>
      </c>
      <c r="G6" s="16">
        <f>'[3]08'!G8</f>
        <v>0</v>
      </c>
      <c r="H6" s="17">
        <f t="shared" si="27"/>
        <v>1300</v>
      </c>
      <c r="I6" s="15">
        <f>'[3]08'!J8</f>
        <v>315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980</v>
      </c>
      <c r="G7" s="16">
        <f>'[3]08'!G9</f>
        <v>0</v>
      </c>
      <c r="H7" s="17">
        <f t="shared" si="27"/>
        <v>1300</v>
      </c>
      <c r="I7" s="15">
        <f>'[3]08'!J9</f>
        <v>315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315</v>
      </c>
      <c r="P7" s="18">
        <f>frq!C7</f>
        <v>1</v>
      </c>
      <c r="Q7" s="15">
        <f t="shared" si="29"/>
        <v>315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315</v>
      </c>
      <c r="X7" s="8">
        <f t="shared" si="4"/>
        <v>31.5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31.5</v>
      </c>
      <c r="AE7" s="8">
        <f t="shared" si="11"/>
        <v>31.5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31.5</v>
      </c>
      <c r="AL7" s="8">
        <f t="shared" si="3"/>
        <v>252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252</v>
      </c>
      <c r="AT7" s="8">
        <v>31.5</v>
      </c>
      <c r="AU7" s="8">
        <v>31.5</v>
      </c>
      <c r="AW7" s="199">
        <v>31.5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31.5</v>
      </c>
      <c r="BD7" s="199">
        <v>31.5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31.5</v>
      </c>
      <c r="BL7" s="8">
        <f t="shared" si="21"/>
        <v>31.5</v>
      </c>
      <c r="BM7" s="8">
        <f t="shared" si="22"/>
        <v>31.5</v>
      </c>
      <c r="BN7" s="8">
        <f t="shared" si="23"/>
        <v>31.5</v>
      </c>
      <c r="BO7" s="8">
        <f t="shared" si="24"/>
        <v>31.5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980</v>
      </c>
      <c r="G8" s="16">
        <f>'[3]08'!G10</f>
        <v>0</v>
      </c>
      <c r="H8" s="17">
        <f t="shared" si="27"/>
        <v>1300</v>
      </c>
      <c r="I8" s="15">
        <f>'[3]08'!J10</f>
        <v>315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315</v>
      </c>
      <c r="P8" s="18">
        <f>frq!C8</f>
        <v>1</v>
      </c>
      <c r="Q8" s="15">
        <f t="shared" si="29"/>
        <v>315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315</v>
      </c>
      <c r="X8" s="8">
        <f t="shared" si="4"/>
        <v>31.5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31.5</v>
      </c>
      <c r="AE8" s="8">
        <f t="shared" si="11"/>
        <v>31.5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31.5</v>
      </c>
      <c r="AL8" s="8">
        <f t="shared" si="3"/>
        <v>252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252</v>
      </c>
      <c r="AT8" s="8">
        <v>31.5</v>
      </c>
      <c r="AU8" s="8">
        <v>31.5</v>
      </c>
      <c r="AW8" s="199">
        <v>31.5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31.5</v>
      </c>
      <c r="BD8" s="199">
        <v>31.5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31.5</v>
      </c>
      <c r="BL8" s="8">
        <f t="shared" si="21"/>
        <v>31.5</v>
      </c>
      <c r="BM8" s="8">
        <f t="shared" si="22"/>
        <v>31.5</v>
      </c>
      <c r="BN8" s="8">
        <f t="shared" si="23"/>
        <v>31.5</v>
      </c>
      <c r="BO8" s="8">
        <f t="shared" si="24"/>
        <v>31.5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980</v>
      </c>
      <c r="G9" s="16">
        <f>'[3]08'!G11</f>
        <v>0</v>
      </c>
      <c r="H9" s="17">
        <f t="shared" si="27"/>
        <v>1300</v>
      </c>
      <c r="I9" s="15">
        <f>'[3]08'!J11</f>
        <v>315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31.5</v>
      </c>
      <c r="AU9" s="8">
        <v>31.5</v>
      </c>
      <c r="AW9" s="199">
        <v>31.5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31.5</v>
      </c>
      <c r="BD9" s="199">
        <v>31.5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31.5</v>
      </c>
      <c r="BL9" s="8">
        <f t="shared" si="21"/>
        <v>31.5</v>
      </c>
      <c r="BM9" s="8">
        <f t="shared" si="22"/>
        <v>31.5</v>
      </c>
      <c r="BN9" s="8">
        <f t="shared" si="23"/>
        <v>31.5</v>
      </c>
      <c r="BO9" s="8">
        <f t="shared" si="24"/>
        <v>31.5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980</v>
      </c>
      <c r="G10" s="16">
        <f>'[3]08'!G12</f>
        <v>0</v>
      </c>
      <c r="H10" s="17">
        <f t="shared" si="27"/>
        <v>1300</v>
      </c>
      <c r="I10" s="15">
        <f>'[3]08'!J12</f>
        <v>315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31.5</v>
      </c>
      <c r="AU10" s="8">
        <v>31.5</v>
      </c>
      <c r="AW10" s="199">
        <v>31.5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31.5</v>
      </c>
      <c r="BD10" s="199">
        <v>31.5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31.5</v>
      </c>
      <c r="BL10" s="8">
        <f t="shared" si="21"/>
        <v>31.5</v>
      </c>
      <c r="BM10" s="8">
        <f t="shared" si="22"/>
        <v>31.5</v>
      </c>
      <c r="BN10" s="8">
        <f t="shared" si="23"/>
        <v>31.5</v>
      </c>
      <c r="BO10" s="8">
        <f t="shared" si="24"/>
        <v>31.5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980</v>
      </c>
      <c r="G11" s="16">
        <f>'[3]08'!G13</f>
        <v>0</v>
      </c>
      <c r="H11" s="17">
        <f t="shared" si="27"/>
        <v>1300</v>
      </c>
      <c r="I11" s="15">
        <f>'[3]08'!J13</f>
        <v>315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315</v>
      </c>
      <c r="P11" s="18">
        <f>frq!C11</f>
        <v>1</v>
      </c>
      <c r="Q11" s="15">
        <f t="shared" si="29"/>
        <v>315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315</v>
      </c>
      <c r="X11" s="8">
        <f t="shared" si="4"/>
        <v>31.5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31.5</v>
      </c>
      <c r="AE11" s="8">
        <f t="shared" si="11"/>
        <v>31.5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31.5</v>
      </c>
      <c r="AL11" s="8">
        <f t="shared" si="3"/>
        <v>252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252</v>
      </c>
      <c r="AT11" s="8">
        <v>31.5</v>
      </c>
      <c r="AU11" s="8">
        <v>31.5</v>
      </c>
      <c r="AW11" s="199">
        <v>31.5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31.5</v>
      </c>
      <c r="BD11" s="199">
        <v>31.5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31.5</v>
      </c>
      <c r="BL11" s="8">
        <f t="shared" si="21"/>
        <v>31.5</v>
      </c>
      <c r="BM11" s="8">
        <f t="shared" si="22"/>
        <v>31.5</v>
      </c>
      <c r="BN11" s="8">
        <f t="shared" si="23"/>
        <v>31.5</v>
      </c>
      <c r="BO11" s="8">
        <f t="shared" si="24"/>
        <v>31.5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980</v>
      </c>
      <c r="G12" s="16">
        <f>'[3]08'!G14</f>
        <v>0</v>
      </c>
      <c r="H12" s="17">
        <f t="shared" si="27"/>
        <v>1300</v>
      </c>
      <c r="I12" s="15">
        <f>'[3]08'!J14</f>
        <v>315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315</v>
      </c>
      <c r="P12" s="18">
        <f>frq!C12</f>
        <v>1</v>
      </c>
      <c r="Q12" s="15">
        <f t="shared" si="29"/>
        <v>315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315</v>
      </c>
      <c r="X12" s="8">
        <f t="shared" si="4"/>
        <v>31.5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31.5</v>
      </c>
      <c r="AE12" s="8">
        <f t="shared" si="11"/>
        <v>31.5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31.5</v>
      </c>
      <c r="AL12" s="8">
        <f t="shared" si="3"/>
        <v>252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252</v>
      </c>
      <c r="AT12" s="8">
        <v>31.5</v>
      </c>
      <c r="AU12" s="8">
        <v>31.5</v>
      </c>
      <c r="AW12" s="199">
        <v>31.5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31.5</v>
      </c>
      <c r="BD12" s="199">
        <v>31.5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31.5</v>
      </c>
      <c r="BL12" s="8">
        <f t="shared" si="21"/>
        <v>31.5</v>
      </c>
      <c r="BM12" s="8">
        <f t="shared" si="22"/>
        <v>31.5</v>
      </c>
      <c r="BN12" s="8">
        <f t="shared" si="23"/>
        <v>31.5</v>
      </c>
      <c r="BO12" s="8">
        <f t="shared" si="24"/>
        <v>31.5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980</v>
      </c>
      <c r="G13" s="16">
        <f>'[3]08'!G15</f>
        <v>0</v>
      </c>
      <c r="H13" s="17">
        <f t="shared" si="27"/>
        <v>1300</v>
      </c>
      <c r="I13" s="15">
        <f>'[3]08'!J15</f>
        <v>315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315</v>
      </c>
      <c r="P13" s="18">
        <f>frq!C13</f>
        <v>1</v>
      </c>
      <c r="Q13" s="15">
        <f t="shared" si="29"/>
        <v>315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315</v>
      </c>
      <c r="X13" s="8">
        <f t="shared" si="4"/>
        <v>31.5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31.5</v>
      </c>
      <c r="AE13" s="8">
        <f t="shared" si="11"/>
        <v>31.5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31.5</v>
      </c>
      <c r="AL13" s="8">
        <f t="shared" si="3"/>
        <v>252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252</v>
      </c>
      <c r="AT13" s="8">
        <v>31.5</v>
      </c>
      <c r="AU13" s="8">
        <v>31.5</v>
      </c>
      <c r="AW13" s="199">
        <v>31.5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31.5</v>
      </c>
      <c r="BD13" s="199">
        <v>31.5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31.5</v>
      </c>
      <c r="BL13" s="8">
        <f t="shared" si="21"/>
        <v>31.5</v>
      </c>
      <c r="BM13" s="8">
        <f t="shared" si="22"/>
        <v>31.5</v>
      </c>
      <c r="BN13" s="8">
        <f t="shared" si="23"/>
        <v>31.5</v>
      </c>
      <c r="BO13" s="8">
        <f t="shared" si="24"/>
        <v>31.5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980</v>
      </c>
      <c r="G14" s="16">
        <f>'[3]08'!G16</f>
        <v>0</v>
      </c>
      <c r="H14" s="17">
        <f t="shared" si="27"/>
        <v>1300</v>
      </c>
      <c r="I14" s="15">
        <f>'[3]08'!J16</f>
        <v>315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315</v>
      </c>
      <c r="P14" s="18">
        <f>frq!C14</f>
        <v>1</v>
      </c>
      <c r="Q14" s="15">
        <f t="shared" si="29"/>
        <v>315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315</v>
      </c>
      <c r="X14" s="8">
        <f t="shared" si="4"/>
        <v>31.5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31.5</v>
      </c>
      <c r="AE14" s="8">
        <f t="shared" si="11"/>
        <v>31.5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31.5</v>
      </c>
      <c r="AL14" s="8">
        <f t="shared" si="3"/>
        <v>252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252</v>
      </c>
      <c r="AT14" s="8">
        <v>31.5</v>
      </c>
      <c r="AU14" s="8">
        <v>31.5</v>
      </c>
      <c r="AW14" s="199">
        <v>31.5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31.5</v>
      </c>
      <c r="BD14" s="199">
        <v>31.5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31.5</v>
      </c>
      <c r="BL14" s="8">
        <f t="shared" si="21"/>
        <v>31.5</v>
      </c>
      <c r="BM14" s="8">
        <f t="shared" si="22"/>
        <v>31.5</v>
      </c>
      <c r="BN14" s="8">
        <f t="shared" si="23"/>
        <v>31.5</v>
      </c>
      <c r="BO14" s="8">
        <f t="shared" si="24"/>
        <v>31.5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980</v>
      </c>
      <c r="G15" s="16">
        <f>'[3]08'!G17</f>
        <v>0</v>
      </c>
      <c r="H15" s="17">
        <f t="shared" si="27"/>
        <v>1300</v>
      </c>
      <c r="I15" s="15">
        <f>'[3]08'!J17</f>
        <v>315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315</v>
      </c>
      <c r="P15" s="18">
        <f>frq!C15</f>
        <v>1</v>
      </c>
      <c r="Q15" s="15">
        <f t="shared" si="29"/>
        <v>315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315</v>
      </c>
      <c r="X15" s="8">
        <f t="shared" si="4"/>
        <v>31.5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31.5</v>
      </c>
      <c r="AE15" s="8">
        <f t="shared" si="11"/>
        <v>31.5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31.5</v>
      </c>
      <c r="AL15" s="8">
        <f t="shared" si="3"/>
        <v>252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252</v>
      </c>
      <c r="AT15" s="8">
        <v>31.5</v>
      </c>
      <c r="AU15" s="8">
        <v>31.5</v>
      </c>
      <c r="AW15" s="199">
        <v>31.5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31.5</v>
      </c>
      <c r="BD15" s="199">
        <v>31.5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31.5</v>
      </c>
      <c r="BL15" s="8">
        <f t="shared" si="21"/>
        <v>31.5</v>
      </c>
      <c r="BM15" s="8">
        <f t="shared" si="22"/>
        <v>31.5</v>
      </c>
      <c r="BN15" s="8">
        <f t="shared" si="23"/>
        <v>31.5</v>
      </c>
      <c r="BO15" s="8">
        <f t="shared" si="24"/>
        <v>31.5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980</v>
      </c>
      <c r="G16" s="16">
        <f>'[3]08'!G18</f>
        <v>0</v>
      </c>
      <c r="H16" s="17">
        <f t="shared" si="27"/>
        <v>1300</v>
      </c>
      <c r="I16" s="15">
        <f>'[3]08'!J18</f>
        <v>315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315</v>
      </c>
      <c r="P16" s="18">
        <f>frq!C16</f>
        <v>1</v>
      </c>
      <c r="Q16" s="15">
        <f t="shared" si="29"/>
        <v>315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315</v>
      </c>
      <c r="X16" s="8">
        <f t="shared" si="4"/>
        <v>31.5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31.5</v>
      </c>
      <c r="AE16" s="8">
        <f t="shared" si="11"/>
        <v>31.5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31.5</v>
      </c>
      <c r="AL16" s="8">
        <f t="shared" si="3"/>
        <v>252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252</v>
      </c>
      <c r="AT16" s="8">
        <v>31.5</v>
      </c>
      <c r="AU16" s="8">
        <v>31.5</v>
      </c>
      <c r="AW16" s="199">
        <v>31.5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31.5</v>
      </c>
      <c r="BD16" s="199">
        <v>31.5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31.5</v>
      </c>
      <c r="BL16" s="8">
        <f t="shared" si="21"/>
        <v>31.5</v>
      </c>
      <c r="BM16" s="8">
        <f t="shared" si="22"/>
        <v>31.5</v>
      </c>
      <c r="BN16" s="8">
        <f t="shared" si="23"/>
        <v>31.5</v>
      </c>
      <c r="BO16" s="8">
        <f t="shared" si="24"/>
        <v>31.5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980</v>
      </c>
      <c r="G17" s="16">
        <f>'[3]08'!G19</f>
        <v>0</v>
      </c>
      <c r="H17" s="17">
        <f t="shared" si="27"/>
        <v>1300</v>
      </c>
      <c r="I17" s="15">
        <f>'[3]08'!J19</f>
        <v>315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315</v>
      </c>
      <c r="P17" s="18">
        <f>frq!C17</f>
        <v>1</v>
      </c>
      <c r="Q17" s="15">
        <f t="shared" si="29"/>
        <v>315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315</v>
      </c>
      <c r="X17" s="8">
        <f t="shared" si="4"/>
        <v>31.5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31.5</v>
      </c>
      <c r="AE17" s="8">
        <f t="shared" si="11"/>
        <v>31.5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31.5</v>
      </c>
      <c r="AL17" s="8">
        <f t="shared" si="3"/>
        <v>252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252</v>
      </c>
      <c r="AT17" s="8">
        <v>31.5</v>
      </c>
      <c r="AU17" s="8">
        <v>31.5</v>
      </c>
      <c r="AW17" s="199">
        <v>31.5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31.5</v>
      </c>
      <c r="BD17" s="199">
        <v>31.5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31.5</v>
      </c>
      <c r="BL17" s="8">
        <f t="shared" si="21"/>
        <v>31.5</v>
      </c>
      <c r="BM17" s="8">
        <f t="shared" si="22"/>
        <v>31.5</v>
      </c>
      <c r="BN17" s="8">
        <f t="shared" si="23"/>
        <v>31.5</v>
      </c>
      <c r="BO17" s="8">
        <f t="shared" si="24"/>
        <v>31.5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980</v>
      </c>
      <c r="G18" s="16">
        <f>'[3]08'!G20</f>
        <v>0</v>
      </c>
      <c r="H18" s="17">
        <f t="shared" si="27"/>
        <v>1300</v>
      </c>
      <c r="I18" s="15">
        <f>'[3]08'!J20</f>
        <v>315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315</v>
      </c>
      <c r="P18" s="18">
        <f>frq!C18</f>
        <v>1</v>
      </c>
      <c r="Q18" s="15">
        <f t="shared" si="29"/>
        <v>315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315</v>
      </c>
      <c r="X18" s="8">
        <f t="shared" si="4"/>
        <v>31.5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31.5</v>
      </c>
      <c r="AE18" s="8">
        <f t="shared" si="11"/>
        <v>31.5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31.5</v>
      </c>
      <c r="AL18" s="8">
        <f t="shared" si="3"/>
        <v>252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252</v>
      </c>
      <c r="AT18" s="8">
        <v>31.5</v>
      </c>
      <c r="AU18" s="8">
        <v>31.5</v>
      </c>
      <c r="AW18" s="199">
        <v>31.5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31.5</v>
      </c>
      <c r="BD18" s="199">
        <v>31.5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31.5</v>
      </c>
      <c r="BL18" s="8">
        <f t="shared" si="21"/>
        <v>31.5</v>
      </c>
      <c r="BM18" s="8">
        <f t="shared" si="22"/>
        <v>31.5</v>
      </c>
      <c r="BN18" s="8">
        <f t="shared" si="23"/>
        <v>31.5</v>
      </c>
      <c r="BO18" s="8">
        <f t="shared" si="24"/>
        <v>31.5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980</v>
      </c>
      <c r="G19" s="16">
        <f>'[3]08'!G21</f>
        <v>0</v>
      </c>
      <c r="H19" s="17">
        <f t="shared" si="27"/>
        <v>1300</v>
      </c>
      <c r="I19" s="15">
        <f>'[3]08'!J21</f>
        <v>315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31.5</v>
      </c>
      <c r="AU19" s="8">
        <v>31.5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31.5</v>
      </c>
      <c r="BM19" s="8">
        <f t="shared" si="22"/>
        <v>31.5</v>
      </c>
      <c r="BN19" s="8">
        <f t="shared" si="23"/>
        <v>31.5</v>
      </c>
      <c r="BO19" s="8">
        <f t="shared" si="24"/>
        <v>31.5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980</v>
      </c>
      <c r="G20" s="16">
        <f>'[3]08'!G22</f>
        <v>0</v>
      </c>
      <c r="H20" s="17">
        <f t="shared" si="27"/>
        <v>1300</v>
      </c>
      <c r="I20" s="15">
        <f>'[3]08'!J22</f>
        <v>315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31.5</v>
      </c>
      <c r="AE20" s="8">
        <f t="shared" si="11"/>
        <v>31.5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31.5</v>
      </c>
      <c r="AL20" s="8">
        <f t="shared" si="31"/>
        <v>252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252</v>
      </c>
      <c r="AT20" s="8">
        <v>31.5</v>
      </c>
      <c r="AU20" s="8">
        <v>31.5</v>
      </c>
      <c r="AW20" s="199">
        <v>31.5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31.5</v>
      </c>
      <c r="BD20" s="199">
        <v>31.5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31.5</v>
      </c>
      <c r="BL20" s="8">
        <f t="shared" si="21"/>
        <v>31.5</v>
      </c>
      <c r="BM20" s="8">
        <f t="shared" si="22"/>
        <v>31.5</v>
      </c>
      <c r="BN20" s="8">
        <f t="shared" si="23"/>
        <v>31.5</v>
      </c>
      <c r="BO20" s="8">
        <f t="shared" si="24"/>
        <v>31.5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980</v>
      </c>
      <c r="G21" s="16">
        <f>'[3]08'!G23</f>
        <v>0</v>
      </c>
      <c r="H21" s="17">
        <f t="shared" si="27"/>
        <v>1300</v>
      </c>
      <c r="I21" s="15">
        <f>'[3]08'!J23</f>
        <v>315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31.5</v>
      </c>
      <c r="AE21" s="8">
        <f t="shared" si="11"/>
        <v>31.5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31.5</v>
      </c>
      <c r="AL21" s="8">
        <f t="shared" si="31"/>
        <v>252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252</v>
      </c>
      <c r="AT21" s="8">
        <v>31.5</v>
      </c>
      <c r="AU21" s="8">
        <v>31.5</v>
      </c>
      <c r="AW21" s="199">
        <v>31.5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31.5</v>
      </c>
      <c r="BD21" s="199">
        <v>31.5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31.5</v>
      </c>
      <c r="BL21" s="8">
        <f t="shared" si="21"/>
        <v>31.5</v>
      </c>
      <c r="BM21" s="8">
        <f t="shared" si="22"/>
        <v>31.5</v>
      </c>
      <c r="BN21" s="8">
        <f t="shared" si="23"/>
        <v>31.5</v>
      </c>
      <c r="BO21" s="8">
        <f t="shared" si="24"/>
        <v>31.5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980</v>
      </c>
      <c r="G22" s="16">
        <f>'[3]08'!G24</f>
        <v>0</v>
      </c>
      <c r="H22" s="17">
        <f t="shared" si="27"/>
        <v>1300</v>
      </c>
      <c r="I22" s="15">
        <f>'[3]08'!J24</f>
        <v>315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31.5</v>
      </c>
      <c r="AE22" s="8">
        <f t="shared" si="11"/>
        <v>31.5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31.5</v>
      </c>
      <c r="AL22" s="8">
        <f t="shared" si="31"/>
        <v>252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252</v>
      </c>
      <c r="AT22" s="8">
        <v>31.5</v>
      </c>
      <c r="AU22" s="8">
        <v>31.5</v>
      </c>
      <c r="AW22" s="199">
        <v>31.5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31.5</v>
      </c>
      <c r="BD22" s="199">
        <v>31.5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31.5</v>
      </c>
      <c r="BL22" s="8">
        <f t="shared" si="21"/>
        <v>31.5</v>
      </c>
      <c r="BM22" s="8">
        <f t="shared" si="22"/>
        <v>31.5</v>
      </c>
      <c r="BN22" s="8">
        <f t="shared" si="23"/>
        <v>31.5</v>
      </c>
      <c r="BO22" s="8">
        <f t="shared" si="24"/>
        <v>31.5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980</v>
      </c>
      <c r="G23" s="16">
        <f>'[3]08'!G25</f>
        <v>0</v>
      </c>
      <c r="H23" s="17">
        <f t="shared" si="27"/>
        <v>1300</v>
      </c>
      <c r="I23" s="15">
        <f>'[3]08'!J25</f>
        <v>315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31.5</v>
      </c>
      <c r="AE23" s="8">
        <f t="shared" si="11"/>
        <v>31.5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31.5</v>
      </c>
      <c r="AL23" s="8">
        <f t="shared" si="31"/>
        <v>252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252</v>
      </c>
      <c r="AT23" s="8">
        <v>31.5</v>
      </c>
      <c r="AU23" s="8">
        <v>31.5</v>
      </c>
      <c r="AW23" s="199">
        <v>31.5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31.5</v>
      </c>
      <c r="BD23" s="199">
        <v>31.5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31.5</v>
      </c>
      <c r="BL23" s="8">
        <f t="shared" si="21"/>
        <v>31.5</v>
      </c>
      <c r="BM23" s="8">
        <f t="shared" si="22"/>
        <v>31.5</v>
      </c>
      <c r="BN23" s="8">
        <f t="shared" si="23"/>
        <v>31.5</v>
      </c>
      <c r="BO23" s="8">
        <f t="shared" si="24"/>
        <v>31.5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980</v>
      </c>
      <c r="G24" s="16">
        <f>'[3]08'!G26</f>
        <v>0</v>
      </c>
      <c r="H24" s="17">
        <f t="shared" si="27"/>
        <v>1300</v>
      </c>
      <c r="I24" s="15">
        <f>'[3]08'!J26</f>
        <v>315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31.5</v>
      </c>
      <c r="AU24" s="8">
        <v>31.5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31.5</v>
      </c>
      <c r="BM24" s="8">
        <f t="shared" si="22"/>
        <v>31.5</v>
      </c>
      <c r="BN24" s="8">
        <f t="shared" si="23"/>
        <v>31.5</v>
      </c>
      <c r="BO24" s="8">
        <f t="shared" si="24"/>
        <v>31.5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980</v>
      </c>
      <c r="G25" s="16">
        <f>'[3]08'!G27</f>
        <v>0</v>
      </c>
      <c r="H25" s="17">
        <f t="shared" si="27"/>
        <v>1300</v>
      </c>
      <c r="I25" s="15">
        <f>'[3]08'!J27</f>
        <v>315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31.5</v>
      </c>
      <c r="AU25" s="8">
        <v>31.5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31.5</v>
      </c>
      <c r="BM25" s="8">
        <f t="shared" si="22"/>
        <v>31.5</v>
      </c>
      <c r="BN25" s="8">
        <f t="shared" si="23"/>
        <v>31.5</v>
      </c>
      <c r="BO25" s="8">
        <f t="shared" si="24"/>
        <v>31.5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980</v>
      </c>
      <c r="G26" s="16">
        <f>'[3]08'!G28</f>
        <v>0</v>
      </c>
      <c r="H26" s="17">
        <f t="shared" si="27"/>
        <v>1300</v>
      </c>
      <c r="I26" s="15">
        <f>'[3]08'!J28</f>
        <v>315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31.5</v>
      </c>
      <c r="AU26" s="8">
        <v>31.5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31.5</v>
      </c>
      <c r="BM26" s="8">
        <f t="shared" si="22"/>
        <v>31.5</v>
      </c>
      <c r="BN26" s="8">
        <f t="shared" si="23"/>
        <v>31.5</v>
      </c>
      <c r="BO26" s="8">
        <f t="shared" si="24"/>
        <v>31.5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980</v>
      </c>
      <c r="G27" s="16">
        <f>'[3]08'!G29</f>
        <v>0</v>
      </c>
      <c r="H27" s="17">
        <f t="shared" si="27"/>
        <v>1300</v>
      </c>
      <c r="I27" s="15">
        <f>'[3]08'!J29</f>
        <v>315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31.5</v>
      </c>
      <c r="AU27" s="8">
        <v>31.5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31.5</v>
      </c>
      <c r="BM27" s="8">
        <f t="shared" si="22"/>
        <v>31.5</v>
      </c>
      <c r="BN27" s="8">
        <f t="shared" si="23"/>
        <v>31.5</v>
      </c>
      <c r="BO27" s="8">
        <f t="shared" si="24"/>
        <v>31.5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980</v>
      </c>
      <c r="G28" s="16">
        <f>'[3]08'!G30</f>
        <v>0</v>
      </c>
      <c r="H28" s="17">
        <f t="shared" si="27"/>
        <v>1300</v>
      </c>
      <c r="I28" s="15">
        <f>'[3]08'!J30</f>
        <v>315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31.5</v>
      </c>
      <c r="AU28" s="8">
        <v>31.5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31.5</v>
      </c>
      <c r="BM28" s="8">
        <f t="shared" si="22"/>
        <v>31.5</v>
      </c>
      <c r="BN28" s="8">
        <f t="shared" si="23"/>
        <v>31.5</v>
      </c>
      <c r="BO28" s="8">
        <f t="shared" si="24"/>
        <v>31.5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980</v>
      </c>
      <c r="G29" s="16">
        <f>'[3]08'!G31</f>
        <v>0</v>
      </c>
      <c r="H29" s="17">
        <f t="shared" si="27"/>
        <v>1300</v>
      </c>
      <c r="I29" s="15">
        <f>'[3]08'!J31</f>
        <v>315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31.5</v>
      </c>
      <c r="AU29" s="8">
        <v>31.5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31.5</v>
      </c>
      <c r="BM29" s="8">
        <f t="shared" si="22"/>
        <v>31.5</v>
      </c>
      <c r="BN29" s="8">
        <f t="shared" si="23"/>
        <v>31.5</v>
      </c>
      <c r="BO29" s="8">
        <f t="shared" si="24"/>
        <v>31.5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980</v>
      </c>
      <c r="G30" s="16">
        <f>'[3]08'!G32</f>
        <v>0</v>
      </c>
      <c r="H30" s="17">
        <f t="shared" si="27"/>
        <v>1300</v>
      </c>
      <c r="I30" s="15">
        <f>'[3]08'!J32</f>
        <v>315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315</v>
      </c>
      <c r="P30" s="18">
        <f>frq!C30</f>
        <v>1</v>
      </c>
      <c r="Q30" s="15">
        <f t="shared" si="29"/>
        <v>315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315</v>
      </c>
      <c r="X30" s="8">
        <f t="shared" si="4"/>
        <v>31.5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</v>
      </c>
      <c r="AE30" s="8">
        <f t="shared" si="11"/>
        <v>31.5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</v>
      </c>
      <c r="AL30" s="8">
        <f t="shared" si="31"/>
        <v>252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252</v>
      </c>
      <c r="AT30" s="8">
        <v>31.5</v>
      </c>
      <c r="AU30" s="8">
        <v>31.5</v>
      </c>
      <c r="AW30" s="199">
        <v>31.5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31.5</v>
      </c>
      <c r="BD30" s="199">
        <v>31.5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31.5</v>
      </c>
      <c r="BL30" s="8">
        <f t="shared" si="21"/>
        <v>31.5</v>
      </c>
      <c r="BM30" s="8">
        <f t="shared" si="22"/>
        <v>31.5</v>
      </c>
      <c r="BN30" s="8">
        <f t="shared" si="23"/>
        <v>31.5</v>
      </c>
      <c r="BO30" s="8">
        <f t="shared" si="24"/>
        <v>31.5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980</v>
      </c>
      <c r="G31" s="16">
        <f>'[3]08'!G33</f>
        <v>0</v>
      </c>
      <c r="H31" s="17">
        <f t="shared" si="27"/>
        <v>1300</v>
      </c>
      <c r="I31" s="15">
        <f>'[3]08'!J33</f>
        <v>315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31.5</v>
      </c>
      <c r="AU31" s="8">
        <v>31.5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31.5</v>
      </c>
      <c r="BM31" s="8">
        <f t="shared" si="22"/>
        <v>31.5</v>
      </c>
      <c r="BN31" s="8">
        <f t="shared" si="23"/>
        <v>31.5</v>
      </c>
      <c r="BO31" s="8">
        <f t="shared" si="24"/>
        <v>31.5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980</v>
      </c>
      <c r="G32" s="16">
        <f>'[3]08'!G34</f>
        <v>0</v>
      </c>
      <c r="H32" s="17">
        <f t="shared" si="27"/>
        <v>1300</v>
      </c>
      <c r="I32" s="15">
        <f>'[3]08'!J34</f>
        <v>315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31.5</v>
      </c>
      <c r="AU32" s="8">
        <v>31.5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31.5</v>
      </c>
      <c r="BM32" s="8">
        <f t="shared" si="22"/>
        <v>31.5</v>
      </c>
      <c r="BN32" s="8">
        <f t="shared" si="23"/>
        <v>31.5</v>
      </c>
      <c r="BO32" s="8">
        <f t="shared" si="24"/>
        <v>31.5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980</v>
      </c>
      <c r="G33" s="16">
        <f>'[3]08'!G35</f>
        <v>0</v>
      </c>
      <c r="H33" s="17">
        <f t="shared" si="27"/>
        <v>1300</v>
      </c>
      <c r="I33" s="15">
        <f>'[3]08'!J35</f>
        <v>315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31.5</v>
      </c>
      <c r="AU33" s="8">
        <v>31.5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31.5</v>
      </c>
      <c r="BM33" s="8">
        <f t="shared" si="22"/>
        <v>31.5</v>
      </c>
      <c r="BN33" s="8">
        <f t="shared" si="23"/>
        <v>31.5</v>
      </c>
      <c r="BO33" s="8">
        <f t="shared" si="24"/>
        <v>31.5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980</v>
      </c>
      <c r="G34" s="16">
        <f>'[3]08'!G36</f>
        <v>0</v>
      </c>
      <c r="H34" s="17">
        <f t="shared" si="27"/>
        <v>1300</v>
      </c>
      <c r="I34" s="15">
        <f>'[3]08'!J36</f>
        <v>315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31.5</v>
      </c>
      <c r="AU34" s="8">
        <v>31.5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31.5</v>
      </c>
      <c r="BM34" s="8">
        <f t="shared" si="22"/>
        <v>31.5</v>
      </c>
      <c r="BN34" s="8">
        <f t="shared" si="23"/>
        <v>31.5</v>
      </c>
      <c r="BO34" s="8">
        <f t="shared" si="24"/>
        <v>31.5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980</v>
      </c>
      <c r="G35" s="16">
        <f>'[3]08'!G37</f>
        <v>0</v>
      </c>
      <c r="H35" s="17">
        <f t="shared" si="27"/>
        <v>1300</v>
      </c>
      <c r="I35" s="15">
        <f>'[3]08'!J37</f>
        <v>315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31.5</v>
      </c>
      <c r="AU35" s="8">
        <v>31.5</v>
      </c>
      <c r="AW35" s="199">
        <v>31.5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31.5</v>
      </c>
      <c r="BD35" s="199">
        <v>31.5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31.5</v>
      </c>
      <c r="BL35" s="8">
        <f t="shared" si="21"/>
        <v>31.5</v>
      </c>
      <c r="BM35" s="8">
        <f t="shared" si="22"/>
        <v>31.5</v>
      </c>
      <c r="BN35" s="8">
        <f t="shared" si="23"/>
        <v>31.5</v>
      </c>
      <c r="BO35" s="8">
        <f t="shared" si="24"/>
        <v>31.5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980</v>
      </c>
      <c r="G36" s="16">
        <f>'[3]08'!G38</f>
        <v>0</v>
      </c>
      <c r="H36" s="17">
        <f t="shared" si="27"/>
        <v>1300</v>
      </c>
      <c r="I36" s="15">
        <f>'[3]08'!J38</f>
        <v>315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31.5</v>
      </c>
      <c r="AU36" s="8">
        <v>31.5</v>
      </c>
      <c r="AW36" s="199">
        <v>31.5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31.5</v>
      </c>
      <c r="BD36" s="199">
        <v>31.5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31.5</v>
      </c>
      <c r="BL36" s="8">
        <f t="shared" si="21"/>
        <v>31.5</v>
      </c>
      <c r="BM36" s="8">
        <f t="shared" si="22"/>
        <v>31.5</v>
      </c>
      <c r="BN36" s="8">
        <f t="shared" si="23"/>
        <v>31.5</v>
      </c>
      <c r="BO36" s="8">
        <f t="shared" si="24"/>
        <v>31.5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980</v>
      </c>
      <c r="G37" s="16">
        <f>'[3]08'!G39</f>
        <v>0</v>
      </c>
      <c r="H37" s="17">
        <f t="shared" si="27"/>
        <v>1300</v>
      </c>
      <c r="I37" s="15">
        <f>'[3]08'!J39</f>
        <v>315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31.5</v>
      </c>
      <c r="AU37" s="8">
        <v>31.5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31.5</v>
      </c>
      <c r="BM37" s="8">
        <f t="shared" si="22"/>
        <v>31.5</v>
      </c>
      <c r="BN37" s="8">
        <f t="shared" si="23"/>
        <v>31.5</v>
      </c>
      <c r="BO37" s="8">
        <f t="shared" si="24"/>
        <v>31.5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980</v>
      </c>
      <c r="G38" s="16">
        <f>'[3]08'!G40</f>
        <v>0</v>
      </c>
      <c r="H38" s="17">
        <f t="shared" si="27"/>
        <v>1300</v>
      </c>
      <c r="I38" s="15">
        <f>'[3]08'!J40</f>
        <v>315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31.5</v>
      </c>
      <c r="AU38" s="8">
        <v>31.5</v>
      </c>
      <c r="AW38" s="199">
        <v>31.5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31.5</v>
      </c>
      <c r="BD38" s="199">
        <v>31.5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31.5</v>
      </c>
      <c r="BL38" s="8">
        <f t="shared" si="21"/>
        <v>31.5</v>
      </c>
      <c r="BM38" s="8">
        <f t="shared" si="22"/>
        <v>31.5</v>
      </c>
      <c r="BN38" s="8">
        <f t="shared" si="23"/>
        <v>31.5</v>
      </c>
      <c r="BO38" s="8">
        <f t="shared" si="24"/>
        <v>31.5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980</v>
      </c>
      <c r="G39" s="16">
        <f>'[3]08'!G41</f>
        <v>0</v>
      </c>
      <c r="H39" s="17">
        <f t="shared" si="27"/>
        <v>1300</v>
      </c>
      <c r="I39" s="15">
        <f>'[3]08'!J41</f>
        <v>296.33999999999997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296.33999999999997</v>
      </c>
      <c r="P39" s="18">
        <f>frq!C39</f>
        <v>1</v>
      </c>
      <c r="Q39" s="15">
        <f t="shared" si="29"/>
        <v>296.33999999999997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296.33999999999997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232.33999999999997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232.33999999999997</v>
      </c>
      <c r="AT39" s="8">
        <v>31.5</v>
      </c>
      <c r="AU39" s="8">
        <v>31.5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31.5</v>
      </c>
      <c r="BM39" s="8">
        <f t="shared" si="22"/>
        <v>31.5</v>
      </c>
      <c r="BN39" s="8">
        <f t="shared" si="23"/>
        <v>32</v>
      </c>
      <c r="BO39" s="8">
        <f t="shared" si="24"/>
        <v>32</v>
      </c>
      <c r="BP39" s="182">
        <f t="shared" si="25"/>
        <v>-0.5</v>
      </c>
      <c r="BQ39" s="182">
        <f t="shared" si="26"/>
        <v>-0.5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980</v>
      </c>
      <c r="G40" s="16">
        <f>'[3]08'!G42</f>
        <v>0</v>
      </c>
      <c r="H40" s="17">
        <f t="shared" si="27"/>
        <v>1300</v>
      </c>
      <c r="I40" s="15">
        <f>'[3]08'!J42</f>
        <v>296.33999999999997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296.33999999999997</v>
      </c>
      <c r="P40" s="18">
        <f>frq!C40</f>
        <v>1</v>
      </c>
      <c r="Q40" s="15">
        <f t="shared" si="29"/>
        <v>296.33999999999997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296.33999999999997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232.33999999999997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232.33999999999997</v>
      </c>
      <c r="AT40" s="8">
        <v>31.5</v>
      </c>
      <c r="AU40" s="8">
        <v>31.5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31.5</v>
      </c>
      <c r="BM40" s="8">
        <f t="shared" si="22"/>
        <v>31.5</v>
      </c>
      <c r="BN40" s="8">
        <f t="shared" si="23"/>
        <v>32</v>
      </c>
      <c r="BO40" s="8">
        <f t="shared" si="24"/>
        <v>32</v>
      </c>
      <c r="BP40" s="182">
        <f t="shared" si="25"/>
        <v>-0.5</v>
      </c>
      <c r="BQ40" s="182">
        <f t="shared" si="26"/>
        <v>-0.5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980</v>
      </c>
      <c r="G41" s="16">
        <f>'[3]08'!G43</f>
        <v>0</v>
      </c>
      <c r="H41" s="17">
        <f t="shared" si="27"/>
        <v>1300</v>
      </c>
      <c r="I41" s="15">
        <f>'[3]08'!J43</f>
        <v>296.33999999999997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296.33999999999997</v>
      </c>
      <c r="P41" s="18">
        <f>frq!C41</f>
        <v>1</v>
      </c>
      <c r="Q41" s="15">
        <f t="shared" si="29"/>
        <v>296.33999999999997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296.33999999999997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232.33999999999997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232.33999999999997</v>
      </c>
      <c r="AT41" s="8">
        <v>32</v>
      </c>
      <c r="AU41" s="8">
        <v>32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980</v>
      </c>
      <c r="G42" s="16">
        <f>'[3]08'!G44</f>
        <v>0</v>
      </c>
      <c r="H42" s="17">
        <f t="shared" si="27"/>
        <v>1300</v>
      </c>
      <c r="I42" s="15">
        <f>'[3]08'!J44</f>
        <v>296.33999999999997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296.33999999999997</v>
      </c>
      <c r="P42" s="18">
        <f>frq!C42</f>
        <v>1</v>
      </c>
      <c r="Q42" s="15">
        <f t="shared" si="29"/>
        <v>296.33999999999997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296.33999999999997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232.33999999999997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232.33999999999997</v>
      </c>
      <c r="AT42" s="8">
        <v>32</v>
      </c>
      <c r="AU42" s="8">
        <v>32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980</v>
      </c>
      <c r="G43" s="16">
        <f>'[3]08'!G45</f>
        <v>0</v>
      </c>
      <c r="H43" s="17">
        <f t="shared" si="27"/>
        <v>1300</v>
      </c>
      <c r="I43" s="15">
        <f>'[3]08'!J45</f>
        <v>296.33999999999997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296.33999999999997</v>
      </c>
      <c r="P43" s="18">
        <f>frq!C43</f>
        <v>1</v>
      </c>
      <c r="Q43" s="15">
        <f t="shared" si="29"/>
        <v>296.33999999999997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296.33999999999997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232.33999999999997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232.33999999999997</v>
      </c>
      <c r="AT43" s="8">
        <v>32</v>
      </c>
      <c r="AU43" s="8">
        <v>32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980</v>
      </c>
      <c r="G44" s="16">
        <f>'[3]08'!G46</f>
        <v>0</v>
      </c>
      <c r="H44" s="17">
        <f t="shared" si="27"/>
        <v>1300</v>
      </c>
      <c r="I44" s="15">
        <f>'[3]08'!J46</f>
        <v>296.33999999999997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296.33999999999997</v>
      </c>
      <c r="P44" s="18">
        <f>frq!C44</f>
        <v>1</v>
      </c>
      <c r="Q44" s="15">
        <f t="shared" si="29"/>
        <v>296.33999999999997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296.33999999999997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232.33999999999997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232.33999999999997</v>
      </c>
      <c r="AT44" s="8">
        <v>32</v>
      </c>
      <c r="AU44" s="8">
        <v>32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980</v>
      </c>
      <c r="G45" s="16">
        <f>'[3]08'!G47</f>
        <v>0</v>
      </c>
      <c r="H45" s="17">
        <f t="shared" si="27"/>
        <v>1300</v>
      </c>
      <c r="I45" s="15">
        <f>'[3]08'!J47</f>
        <v>296.33999999999997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296.33999999999997</v>
      </c>
      <c r="P45" s="18">
        <f>frq!C45</f>
        <v>1</v>
      </c>
      <c r="Q45" s="15">
        <f t="shared" si="29"/>
        <v>296.33999999999997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296.33999999999997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232.33999999999997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232.33999999999997</v>
      </c>
      <c r="AT45" s="8">
        <v>32</v>
      </c>
      <c r="AU45" s="8">
        <v>32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980</v>
      </c>
      <c r="G46" s="16">
        <f>'[3]08'!G48</f>
        <v>0</v>
      </c>
      <c r="H46" s="17">
        <f t="shared" si="27"/>
        <v>1300</v>
      </c>
      <c r="I46" s="15">
        <f>'[3]08'!J48</f>
        <v>296.33999999999997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296.33999999999997</v>
      </c>
      <c r="P46" s="18">
        <f>frq!C46</f>
        <v>1</v>
      </c>
      <c r="Q46" s="15">
        <f t="shared" si="29"/>
        <v>296.33999999999997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296.33999999999997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232.33999999999997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232.33999999999997</v>
      </c>
      <c r="AT46" s="8">
        <v>32</v>
      </c>
      <c r="AU46" s="8">
        <v>32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980</v>
      </c>
      <c r="G47" s="16">
        <f>'[3]08'!G49</f>
        <v>0</v>
      </c>
      <c r="H47" s="17">
        <f t="shared" si="27"/>
        <v>1300</v>
      </c>
      <c r="I47" s="15">
        <f>'[3]08'!J49</f>
        <v>296.33999999999997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296.33999999999997</v>
      </c>
      <c r="P47" s="18">
        <f>frq!C47</f>
        <v>1</v>
      </c>
      <c r="Q47" s="15">
        <f t="shared" si="29"/>
        <v>296.33999999999997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296.33999999999997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232.33999999999997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232.33999999999997</v>
      </c>
      <c r="AT47" s="8">
        <v>32</v>
      </c>
      <c r="AU47" s="8">
        <v>32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980</v>
      </c>
      <c r="G48" s="16">
        <f>'[3]08'!G50</f>
        <v>0</v>
      </c>
      <c r="H48" s="17">
        <f t="shared" si="27"/>
        <v>1300</v>
      </c>
      <c r="I48" s="15">
        <f>'[3]08'!J50</f>
        <v>296.33999999999997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296.33999999999997</v>
      </c>
      <c r="P48" s="18">
        <f>frq!C48</f>
        <v>1</v>
      </c>
      <c r="Q48" s="15">
        <f t="shared" si="29"/>
        <v>296.33999999999997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296.33999999999997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232.33999999999997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232.33999999999997</v>
      </c>
      <c r="AT48" s="8">
        <v>32</v>
      </c>
      <c r="AU48" s="8">
        <v>32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980</v>
      </c>
      <c r="G49" s="16">
        <f>'[3]08'!G51</f>
        <v>0</v>
      </c>
      <c r="H49" s="17">
        <f t="shared" si="27"/>
        <v>1300</v>
      </c>
      <c r="I49" s="15">
        <f>'[3]08'!J51</f>
        <v>310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310</v>
      </c>
      <c r="P49" s="18">
        <f>frq!C49</f>
        <v>1</v>
      </c>
      <c r="Q49" s="15">
        <f t="shared" si="29"/>
        <v>310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31</v>
      </c>
      <c r="AL49" s="8">
        <f t="shared" si="31"/>
        <v>248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</v>
      </c>
      <c r="AT49" s="8">
        <v>32</v>
      </c>
      <c r="AU49" s="8">
        <v>32</v>
      </c>
      <c r="AW49" s="199">
        <v>31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31</v>
      </c>
      <c r="BD49" s="199">
        <v>31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31</v>
      </c>
      <c r="BL49" s="8">
        <f t="shared" si="21"/>
        <v>32</v>
      </c>
      <c r="BM49" s="8">
        <f t="shared" si="22"/>
        <v>32</v>
      </c>
      <c r="BN49" s="8">
        <f t="shared" si="23"/>
        <v>31</v>
      </c>
      <c r="BO49" s="8">
        <f t="shared" si="24"/>
        <v>31</v>
      </c>
      <c r="BP49" s="182">
        <f t="shared" si="25"/>
        <v>1</v>
      </c>
      <c r="BQ49" s="182">
        <f t="shared" si="26"/>
        <v>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980</v>
      </c>
      <c r="G50" s="16">
        <f>'[3]08'!G52</f>
        <v>0</v>
      </c>
      <c r="H50" s="17">
        <f t="shared" si="27"/>
        <v>1300</v>
      </c>
      <c r="I50" s="15">
        <f>'[3]08'!J52</f>
        <v>310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310</v>
      </c>
      <c r="P50" s="18">
        <f>frq!C50</f>
        <v>1</v>
      </c>
      <c r="Q50" s="15">
        <f t="shared" si="29"/>
        <v>310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31</v>
      </c>
      <c r="AL50" s="8">
        <f t="shared" si="31"/>
        <v>248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</v>
      </c>
      <c r="AT50" s="8">
        <v>31</v>
      </c>
      <c r="AU50" s="8">
        <v>31</v>
      </c>
      <c r="AW50" s="199">
        <v>31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31</v>
      </c>
      <c r="BD50" s="199">
        <v>31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31</v>
      </c>
      <c r="BL50" s="8">
        <f t="shared" si="21"/>
        <v>31</v>
      </c>
      <c r="BM50" s="8">
        <f t="shared" si="22"/>
        <v>31</v>
      </c>
      <c r="BN50" s="8">
        <f t="shared" si="23"/>
        <v>31</v>
      </c>
      <c r="BO50" s="8">
        <f t="shared" si="24"/>
        <v>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940</v>
      </c>
      <c r="G51" s="16">
        <f>'[3]08'!G53</f>
        <v>0</v>
      </c>
      <c r="H51" s="17">
        <f t="shared" si="27"/>
        <v>1260</v>
      </c>
      <c r="I51" s="15">
        <f>'[3]08'!J53</f>
        <v>300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940</v>
      </c>
      <c r="G52" s="16">
        <f>'[3]08'!G54</f>
        <v>0</v>
      </c>
      <c r="H52" s="17">
        <f t="shared" si="27"/>
        <v>1260</v>
      </c>
      <c r="I52" s="15">
        <f>'[3]08'!J54</f>
        <v>300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940</v>
      </c>
      <c r="G53" s="16">
        <f>'[3]08'!G55</f>
        <v>0</v>
      </c>
      <c r="H53" s="17">
        <f t="shared" si="27"/>
        <v>1260</v>
      </c>
      <c r="I53" s="15">
        <f>'[3]08'!J55</f>
        <v>300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940</v>
      </c>
      <c r="G54" s="16">
        <f>'[3]08'!G56</f>
        <v>0</v>
      </c>
      <c r="H54" s="17">
        <f t="shared" si="27"/>
        <v>1260</v>
      </c>
      <c r="I54" s="15">
        <f>'[3]08'!J56</f>
        <v>300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940</v>
      </c>
      <c r="G55" s="16">
        <f>'[3]08'!G57</f>
        <v>0</v>
      </c>
      <c r="H55" s="17">
        <f t="shared" si="27"/>
        <v>1260</v>
      </c>
      <c r="I55" s="15">
        <f>'[3]08'!J57</f>
        <v>296.33999999999997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296.33999999999997</v>
      </c>
      <c r="P55" s="18">
        <f>frq!C55</f>
        <v>1</v>
      </c>
      <c r="Q55" s="15">
        <f t="shared" si="29"/>
        <v>296.33999999999997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296.33999999999997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232.33999999999997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232.33999999999997</v>
      </c>
      <c r="AT55" s="8">
        <v>30</v>
      </c>
      <c r="AU55" s="8">
        <v>30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</v>
      </c>
      <c r="BM55" s="8">
        <f t="shared" si="22"/>
        <v>30</v>
      </c>
      <c r="BN55" s="8">
        <f t="shared" si="23"/>
        <v>32</v>
      </c>
      <c r="BO55" s="8">
        <f t="shared" si="24"/>
        <v>32</v>
      </c>
      <c r="BP55" s="182">
        <f t="shared" si="25"/>
        <v>-2</v>
      </c>
      <c r="BQ55" s="182">
        <f t="shared" si="26"/>
        <v>-2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940</v>
      </c>
      <c r="G56" s="16">
        <f>'[3]08'!G58</f>
        <v>0</v>
      </c>
      <c r="H56" s="17">
        <f t="shared" si="27"/>
        <v>1260</v>
      </c>
      <c r="I56" s="15">
        <f>'[3]08'!J58</f>
        <v>296.33999999999997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296.33999999999997</v>
      </c>
      <c r="P56" s="18">
        <f>frq!C56</f>
        <v>1</v>
      </c>
      <c r="Q56" s="15">
        <f t="shared" si="29"/>
        <v>296.33999999999997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296.33999999999997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232.33999999999997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232.33999999999997</v>
      </c>
      <c r="AT56" s="8">
        <v>30</v>
      </c>
      <c r="AU56" s="8">
        <v>30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</v>
      </c>
      <c r="BM56" s="8">
        <f t="shared" si="22"/>
        <v>30</v>
      </c>
      <c r="BN56" s="8">
        <f t="shared" si="23"/>
        <v>32</v>
      </c>
      <c r="BO56" s="8">
        <f t="shared" si="24"/>
        <v>32</v>
      </c>
      <c r="BP56" s="182">
        <f t="shared" si="25"/>
        <v>-2</v>
      </c>
      <c r="BQ56" s="182">
        <f t="shared" si="26"/>
        <v>-2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940</v>
      </c>
      <c r="G57" s="16">
        <f>'[3]08'!G59</f>
        <v>0</v>
      </c>
      <c r="H57" s="17">
        <f t="shared" si="27"/>
        <v>1260</v>
      </c>
      <c r="I57" s="15">
        <f>'[3]08'!J59</f>
        <v>300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940</v>
      </c>
      <c r="G58" s="16">
        <f>'[3]08'!G60</f>
        <v>0</v>
      </c>
      <c r="H58" s="17">
        <f t="shared" si="27"/>
        <v>1260</v>
      </c>
      <c r="I58" s="15">
        <f>'[3]08'!J60</f>
        <v>300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940</v>
      </c>
      <c r="G59" s="16">
        <f>'[3]08'!G61</f>
        <v>0</v>
      </c>
      <c r="H59" s="17">
        <f t="shared" si="27"/>
        <v>1260</v>
      </c>
      <c r="I59" s="15">
        <f>'[3]08'!J61</f>
        <v>300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940</v>
      </c>
      <c r="G60" s="16">
        <f>'[3]08'!G62</f>
        <v>0</v>
      </c>
      <c r="H60" s="17">
        <f t="shared" si="27"/>
        <v>1260</v>
      </c>
      <c r="I60" s="15">
        <f>'[3]08'!J62</f>
        <v>300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940</v>
      </c>
      <c r="G61" s="16">
        <f>'[3]08'!G63</f>
        <v>0</v>
      </c>
      <c r="H61" s="17">
        <f t="shared" si="27"/>
        <v>1260</v>
      </c>
      <c r="I61" s="15">
        <f>'[3]08'!J63</f>
        <v>300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940</v>
      </c>
      <c r="G62" s="16">
        <f>'[3]08'!G64</f>
        <v>0</v>
      </c>
      <c r="H62" s="17">
        <f t="shared" si="27"/>
        <v>1260</v>
      </c>
      <c r="I62" s="15">
        <f>'[3]08'!J64</f>
        <v>300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940</v>
      </c>
      <c r="G63" s="16">
        <f>'[3]08'!G65</f>
        <v>0</v>
      </c>
      <c r="H63" s="17">
        <f t="shared" si="27"/>
        <v>1260</v>
      </c>
      <c r="I63" s="15">
        <f>'[3]08'!J65</f>
        <v>300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940</v>
      </c>
      <c r="G64" s="16">
        <f>'[3]08'!G66</f>
        <v>0</v>
      </c>
      <c r="H64" s="17">
        <f t="shared" si="27"/>
        <v>1260</v>
      </c>
      <c r="I64" s="15">
        <f>'[3]08'!J66</f>
        <v>300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940</v>
      </c>
      <c r="G65" s="16">
        <f>'[3]08'!G67</f>
        <v>0</v>
      </c>
      <c r="H65" s="17">
        <f t="shared" si="27"/>
        <v>1260</v>
      </c>
      <c r="I65" s="15">
        <f>'[3]08'!J67</f>
        <v>300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940</v>
      </c>
      <c r="G66" s="16">
        <f>'[3]08'!G68</f>
        <v>0</v>
      </c>
      <c r="H66" s="17">
        <f t="shared" si="27"/>
        <v>1260</v>
      </c>
      <c r="I66" s="15">
        <f>'[3]08'!J68</f>
        <v>300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940</v>
      </c>
      <c r="G67" s="16">
        <f>'[3]08'!G69</f>
        <v>0</v>
      </c>
      <c r="H67" s="17">
        <f t="shared" si="27"/>
        <v>1260</v>
      </c>
      <c r="I67" s="15">
        <f>'[3]08'!J69</f>
        <v>300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940</v>
      </c>
      <c r="G68" s="16">
        <f>'[3]08'!G70</f>
        <v>0</v>
      </c>
      <c r="H68" s="17">
        <f t="shared" si="27"/>
        <v>1260</v>
      </c>
      <c r="I68" s="15">
        <f>'[3]08'!J70</f>
        <v>300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30</v>
      </c>
      <c r="AU68" s="8">
        <v>30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30</v>
      </c>
      <c r="BM68" s="8">
        <f t="shared" ref="BM68:BM98" si="54">AU68</f>
        <v>30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940</v>
      </c>
      <c r="G69" s="16">
        <f>'[3]08'!G71</f>
        <v>0</v>
      </c>
      <c r="H69" s="17">
        <f t="shared" ref="H69:H98" si="59">SUM(B69:G69)</f>
        <v>1260</v>
      </c>
      <c r="I69" s="15">
        <f>'[3]08'!J71</f>
        <v>300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940</v>
      </c>
      <c r="G70" s="16">
        <f>'[3]08'!G72</f>
        <v>0</v>
      </c>
      <c r="H70" s="17">
        <f t="shared" si="59"/>
        <v>1260</v>
      </c>
      <c r="I70" s="15">
        <f>'[3]08'!J72</f>
        <v>300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940</v>
      </c>
      <c r="G71" s="16">
        <f>'[3]08'!G73</f>
        <v>0</v>
      </c>
      <c r="H71" s="17">
        <f t="shared" si="59"/>
        <v>1260</v>
      </c>
      <c r="I71" s="15">
        <f>'[3]08'!J73</f>
        <v>305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940</v>
      </c>
      <c r="G72" s="16">
        <f>'[3]08'!G74</f>
        <v>0</v>
      </c>
      <c r="H72" s="17">
        <f t="shared" si="59"/>
        <v>1260</v>
      </c>
      <c r="I72" s="15">
        <f>'[3]08'!J74</f>
        <v>305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940</v>
      </c>
      <c r="G73" s="16">
        <f>'[3]08'!G75</f>
        <v>0</v>
      </c>
      <c r="H73" s="17">
        <f t="shared" si="59"/>
        <v>1260</v>
      </c>
      <c r="I73" s="15">
        <f>'[3]08'!J75</f>
        <v>305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940</v>
      </c>
      <c r="G74" s="16">
        <f>'[3]08'!G76</f>
        <v>0</v>
      </c>
      <c r="H74" s="17">
        <f t="shared" si="59"/>
        <v>1260</v>
      </c>
      <c r="I74" s="15">
        <f>'[3]08'!J76</f>
        <v>305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980</v>
      </c>
      <c r="G75" s="16">
        <f>'[3]08'!G77</f>
        <v>0</v>
      </c>
      <c r="H75" s="17">
        <f t="shared" si="59"/>
        <v>1300</v>
      </c>
      <c r="I75" s="15">
        <f>'[3]08'!J77</f>
        <v>305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980</v>
      </c>
      <c r="G76" s="16">
        <f>'[3]08'!G78</f>
        <v>0</v>
      </c>
      <c r="H76" s="17">
        <f t="shared" si="59"/>
        <v>1300</v>
      </c>
      <c r="I76" s="15">
        <f>'[3]08'!J78</f>
        <v>305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980</v>
      </c>
      <c r="G77" s="16">
        <f>'[3]08'!G79</f>
        <v>0</v>
      </c>
      <c r="H77" s="17">
        <f t="shared" si="59"/>
        <v>1300</v>
      </c>
      <c r="I77" s="15">
        <f>'[3]08'!J79</f>
        <v>305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980</v>
      </c>
      <c r="G78" s="16">
        <f>'[3]08'!G80</f>
        <v>0</v>
      </c>
      <c r="H78" s="17">
        <f t="shared" si="59"/>
        <v>1300</v>
      </c>
      <c r="I78" s="15">
        <f>'[3]08'!J80</f>
        <v>305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980</v>
      </c>
      <c r="G79" s="16">
        <f>'[3]08'!G81</f>
        <v>0</v>
      </c>
      <c r="H79" s="17">
        <f t="shared" si="59"/>
        <v>1300</v>
      </c>
      <c r="I79" s="15">
        <f>'[3]08'!J81</f>
        <v>305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980</v>
      </c>
      <c r="G80" s="16">
        <f>'[3]08'!G82</f>
        <v>0</v>
      </c>
      <c r="H80" s="17">
        <f t="shared" si="59"/>
        <v>1300</v>
      </c>
      <c r="I80" s="15">
        <f>'[3]08'!J82</f>
        <v>305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980</v>
      </c>
      <c r="G81" s="16">
        <f>'[3]08'!G83</f>
        <v>0</v>
      </c>
      <c r="H81" s="17">
        <f t="shared" si="59"/>
        <v>1300</v>
      </c>
      <c r="I81" s="15">
        <f>'[3]08'!J83</f>
        <v>305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980</v>
      </c>
      <c r="G82" s="16">
        <f>'[3]08'!G84</f>
        <v>0</v>
      </c>
      <c r="H82" s="17">
        <f t="shared" si="59"/>
        <v>1300</v>
      </c>
      <c r="I82" s="15">
        <f>'[3]08'!J84</f>
        <v>305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980</v>
      </c>
      <c r="G83" s="16">
        <f>'[3]08'!G85</f>
        <v>0</v>
      </c>
      <c r="H83" s="17">
        <f t="shared" si="59"/>
        <v>1300</v>
      </c>
      <c r="I83" s="15">
        <f>'[3]08'!J85</f>
        <v>310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980</v>
      </c>
      <c r="G84" s="16">
        <f>'[3]08'!G86</f>
        <v>0</v>
      </c>
      <c r="H84" s="17">
        <f t="shared" si="59"/>
        <v>1300</v>
      </c>
      <c r="I84" s="15">
        <f>'[3]08'!J86</f>
        <v>310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980</v>
      </c>
      <c r="G85" s="16">
        <f>'[3]08'!G87</f>
        <v>0</v>
      </c>
      <c r="H85" s="17">
        <f t="shared" si="59"/>
        <v>1300</v>
      </c>
      <c r="I85" s="15">
        <f>'[3]08'!J87</f>
        <v>310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980</v>
      </c>
      <c r="G86" s="16">
        <f>'[3]08'!G88</f>
        <v>0</v>
      </c>
      <c r="H86" s="17">
        <f t="shared" si="59"/>
        <v>1300</v>
      </c>
      <c r="I86" s="15">
        <f>'[3]08'!J88</f>
        <v>310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980</v>
      </c>
      <c r="G87" s="16">
        <f>'[3]08'!G89</f>
        <v>0</v>
      </c>
      <c r="H87" s="17">
        <f t="shared" si="59"/>
        <v>1300</v>
      </c>
      <c r="I87" s="15">
        <f>'[3]08'!J89</f>
        <v>310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980</v>
      </c>
      <c r="G88" s="16">
        <f>'[3]08'!G90</f>
        <v>0</v>
      </c>
      <c r="H88" s="17">
        <f t="shared" si="59"/>
        <v>1300</v>
      </c>
      <c r="I88" s="15">
        <f>'[3]08'!J90</f>
        <v>310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980</v>
      </c>
      <c r="G89" s="16">
        <f>'[3]08'!G91</f>
        <v>0</v>
      </c>
      <c r="H89" s="17">
        <f t="shared" si="59"/>
        <v>1300</v>
      </c>
      <c r="I89" s="15">
        <f>'[3]08'!J91</f>
        <v>310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980</v>
      </c>
      <c r="G90" s="16">
        <f>'[3]08'!G92</f>
        <v>0</v>
      </c>
      <c r="H90" s="17">
        <f t="shared" si="59"/>
        <v>1300</v>
      </c>
      <c r="I90" s="15">
        <f>'[3]08'!J92</f>
        <v>310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980</v>
      </c>
      <c r="G91" s="16">
        <f>'[3]08'!G93</f>
        <v>0</v>
      </c>
      <c r="H91" s="17">
        <f t="shared" si="59"/>
        <v>1300</v>
      </c>
      <c r="I91" s="15">
        <f>'[3]08'!J93</f>
        <v>315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980</v>
      </c>
      <c r="G92" s="16">
        <f>'[3]08'!G94</f>
        <v>0</v>
      </c>
      <c r="H92" s="17">
        <f t="shared" si="59"/>
        <v>1300</v>
      </c>
      <c r="I92" s="15">
        <f>'[3]08'!J94</f>
        <v>315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980</v>
      </c>
      <c r="G93" s="16">
        <f>'[3]08'!G95</f>
        <v>0</v>
      </c>
      <c r="H93" s="17">
        <f t="shared" si="59"/>
        <v>1300</v>
      </c>
      <c r="I93" s="15">
        <f>'[3]08'!J95</f>
        <v>315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980</v>
      </c>
      <c r="G94" s="16">
        <f>'[3]08'!G96</f>
        <v>0</v>
      </c>
      <c r="H94" s="17">
        <f t="shared" si="59"/>
        <v>1300</v>
      </c>
      <c r="I94" s="15">
        <f>'[3]08'!J96</f>
        <v>315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980</v>
      </c>
      <c r="G95" s="16">
        <f>'[3]08'!G97</f>
        <v>0</v>
      </c>
      <c r="H95" s="17">
        <f t="shared" si="59"/>
        <v>1300</v>
      </c>
      <c r="I95" s="15">
        <f>'[3]08'!J97</f>
        <v>315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980</v>
      </c>
      <c r="G96" s="16">
        <f>'[3]08'!G98</f>
        <v>0</v>
      </c>
      <c r="H96" s="17">
        <f t="shared" si="59"/>
        <v>1300</v>
      </c>
      <c r="I96" s="15">
        <f>'[3]08'!J98</f>
        <v>315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980</v>
      </c>
      <c r="G97" s="16">
        <f>'[3]08'!G99</f>
        <v>0</v>
      </c>
      <c r="H97" s="17">
        <f t="shared" si="59"/>
        <v>1300</v>
      </c>
      <c r="I97" s="15">
        <f>'[3]08'!J99</f>
        <v>315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980</v>
      </c>
      <c r="G98" s="16">
        <f>'[3]08'!G100</f>
        <v>0</v>
      </c>
      <c r="H98" s="17">
        <f t="shared" si="59"/>
        <v>1300</v>
      </c>
      <c r="I98" s="15">
        <f>'[3]08'!J100</f>
        <v>315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31.5</v>
      </c>
      <c r="AE98" s="8">
        <f t="shared" si="43"/>
        <v>31.5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31.5</v>
      </c>
      <c r="AL98" s="8">
        <f t="shared" si="35"/>
        <v>252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</v>
      </c>
      <c r="AT98" s="8">
        <v>31.5</v>
      </c>
      <c r="AU98" s="8">
        <v>31.5</v>
      </c>
      <c r="AW98" s="199">
        <v>31.5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31.5</v>
      </c>
      <c r="BD98" s="199">
        <v>31.5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31.5</v>
      </c>
      <c r="BL98" s="8">
        <f t="shared" si="53"/>
        <v>31.5</v>
      </c>
      <c r="BM98" s="8">
        <f t="shared" si="54"/>
        <v>31.5</v>
      </c>
      <c r="BN98" s="8">
        <f t="shared" si="55"/>
        <v>31.5</v>
      </c>
      <c r="BO98" s="8">
        <f t="shared" si="56"/>
        <v>31.5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7.3782700000000006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7.3782700000000006</v>
      </c>
      <c r="P99" s="15">
        <f t="shared" si="62"/>
        <v>2.4E-2</v>
      </c>
      <c r="Q99" s="15">
        <f t="shared" si="62"/>
        <v>7.3782700000000006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7.3782700000000006</v>
      </c>
      <c r="X99" s="15">
        <f t="shared" si="62"/>
        <v>0.74650000000000005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0.74650000000000005</v>
      </c>
      <c r="AE99" s="15">
        <f t="shared" si="62"/>
        <v>0.74650000000000005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0.74650000000000005</v>
      </c>
      <c r="AL99" s="15">
        <f t="shared" si="62"/>
        <v>5.8852700000000002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5.8852700000000002</v>
      </c>
      <c r="AS99" s="15">
        <f t="shared" si="62"/>
        <v>0</v>
      </c>
      <c r="AT99" s="15">
        <f t="shared" si="62"/>
        <v>0.74550000000000005</v>
      </c>
      <c r="AU99" s="15">
        <f t="shared" si="62"/>
        <v>0.74550000000000005</v>
      </c>
      <c r="AV99" s="15">
        <f t="shared" si="62"/>
        <v>0</v>
      </c>
      <c r="AW99" s="15">
        <f t="shared" si="62"/>
        <v>0.74650000000000005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0.74650000000000005</v>
      </c>
      <c r="BD99" s="15">
        <f t="shared" si="62"/>
        <v>0.74650000000000005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0.74650000000000005</v>
      </c>
      <c r="BK99" s="15"/>
      <c r="BL99" s="15">
        <f t="shared" si="63"/>
        <v>0.74550000000000005</v>
      </c>
      <c r="BM99" s="15">
        <f t="shared" si="63"/>
        <v>0.74550000000000005</v>
      </c>
      <c r="BN99" s="15">
        <f t="shared" si="63"/>
        <v>0.74650000000000005</v>
      </c>
      <c r="BO99" s="15">
        <f t="shared" si="63"/>
        <v>0.74650000000000005</v>
      </c>
      <c r="BP99" s="15">
        <f t="shared" si="63"/>
        <v>-1E-3</v>
      </c>
      <c r="BQ99" s="15">
        <f t="shared" si="63"/>
        <v>-1E-3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170</v>
      </c>
      <c r="D3">
        <f>PPCL!M3</f>
        <v>130</v>
      </c>
      <c r="E3">
        <f>PPCL!N3</f>
        <v>0</v>
      </c>
      <c r="F3">
        <f>B3+C3</f>
        <v>170</v>
      </c>
      <c r="G3">
        <f>D3+E3</f>
        <v>130</v>
      </c>
      <c r="H3" s="154"/>
      <c r="I3">
        <f>BRPL_EOD!AG3+BRPL_EOD!AH3</f>
        <v>48.09</v>
      </c>
      <c r="J3">
        <f>BYPL_EOD!AG3+BYPL_EOD!AH3</f>
        <v>27.32</v>
      </c>
      <c r="K3">
        <f>MES_EOD!AG3+MES_EOD!AH3</f>
        <v>10.3</v>
      </c>
      <c r="L3">
        <f>NDMC_EOD!AG3+NDMC_EOD!AH3</f>
        <v>51.51</v>
      </c>
      <c r="M3">
        <f>TPDDL_EOD!AG3+TPDDL_EOD!AH3</f>
        <v>32.78</v>
      </c>
      <c r="N3">
        <f t="shared" ref="N3:N66" si="0">SUM(I3:M3)</f>
        <v>170</v>
      </c>
      <c r="O3" s="154">
        <f t="shared" ref="O3:O66" si="1">G3-N3</f>
        <v>-40</v>
      </c>
      <c r="P3">
        <v>36.774705882352947</v>
      </c>
      <c r="Q3">
        <v>20.891764705882352</v>
      </c>
      <c r="R3">
        <v>7.8764705882352946</v>
      </c>
      <c r="S3">
        <v>39.39</v>
      </c>
      <c r="T3">
        <v>25.067058823529415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170</v>
      </c>
      <c r="D4">
        <f>PPCL!M4</f>
        <v>0</v>
      </c>
      <c r="E4">
        <f>PPCL!N4</f>
        <v>170</v>
      </c>
      <c r="F4">
        <f t="shared" ref="F4:F67" si="4">B4+C4</f>
        <v>170</v>
      </c>
      <c r="G4">
        <f t="shared" ref="G4:G67" si="5">D4+E4</f>
        <v>170</v>
      </c>
      <c r="H4" s="154"/>
      <c r="I4">
        <f>BRPL_EOD!AG4+BRPL_EOD!AH4</f>
        <v>48.09</v>
      </c>
      <c r="J4">
        <f>BYPL_EOD!AG4+BYPL_EOD!AH4</f>
        <v>27.32</v>
      </c>
      <c r="K4">
        <f>MES_EOD!AG4+MES_EOD!AH4</f>
        <v>10.3</v>
      </c>
      <c r="L4">
        <f>NDMC_EOD!AG4+NDMC_EOD!AH4</f>
        <v>51.51</v>
      </c>
      <c r="M4">
        <f>TPDDL_EOD!AG4+TPDDL_EOD!AH4</f>
        <v>32.78</v>
      </c>
      <c r="N4">
        <f t="shared" si="0"/>
        <v>170</v>
      </c>
      <c r="O4" s="154">
        <f t="shared" si="1"/>
        <v>0</v>
      </c>
      <c r="P4">
        <v>48.09</v>
      </c>
      <c r="Q4">
        <v>27.32</v>
      </c>
      <c r="R4">
        <v>10.3</v>
      </c>
      <c r="S4">
        <v>51.51</v>
      </c>
      <c r="T4">
        <v>32.78</v>
      </c>
      <c r="U4" s="156">
        <f t="shared" si="2"/>
        <v>170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170</v>
      </c>
      <c r="D5">
        <f>PPCL!M5</f>
        <v>0</v>
      </c>
      <c r="E5">
        <f>PPCL!N5</f>
        <v>170</v>
      </c>
      <c r="F5">
        <f t="shared" si="4"/>
        <v>170</v>
      </c>
      <c r="G5">
        <f t="shared" si="5"/>
        <v>170</v>
      </c>
      <c r="H5" s="154"/>
      <c r="I5">
        <f>BRPL_EOD!AG5+BRPL_EOD!AH5</f>
        <v>48.09</v>
      </c>
      <c r="J5">
        <f>BYPL_EOD!AG5+BYPL_EOD!AH5</f>
        <v>27.32</v>
      </c>
      <c r="K5">
        <f>MES_EOD!AG5+MES_EOD!AH5</f>
        <v>10.3</v>
      </c>
      <c r="L5">
        <f>NDMC_EOD!AG5+NDMC_EOD!AH5</f>
        <v>51.51</v>
      </c>
      <c r="M5">
        <f>TPDDL_EOD!AG5+TPDDL_EOD!AH5</f>
        <v>32.78</v>
      </c>
      <c r="N5">
        <f t="shared" si="0"/>
        <v>170</v>
      </c>
      <c r="O5" s="154">
        <f t="shared" si="1"/>
        <v>0</v>
      </c>
      <c r="P5">
        <v>48.09</v>
      </c>
      <c r="Q5">
        <v>27.32</v>
      </c>
      <c r="R5">
        <v>10.3</v>
      </c>
      <c r="S5">
        <v>51.51</v>
      </c>
      <c r="T5">
        <v>32.78</v>
      </c>
      <c r="U5" s="156">
        <f t="shared" si="2"/>
        <v>170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170</v>
      </c>
      <c r="D6">
        <f>PPCL!M6</f>
        <v>0</v>
      </c>
      <c r="E6">
        <f>PPCL!N6</f>
        <v>170</v>
      </c>
      <c r="F6">
        <f t="shared" si="4"/>
        <v>170</v>
      </c>
      <c r="G6">
        <f t="shared" si="5"/>
        <v>170</v>
      </c>
      <c r="H6" s="154"/>
      <c r="I6">
        <f>BRPL_EOD!AG6+BRPL_EOD!AH6</f>
        <v>48.09</v>
      </c>
      <c r="J6">
        <f>BYPL_EOD!AG6+BYPL_EOD!AH6</f>
        <v>27.32</v>
      </c>
      <c r="K6">
        <f>MES_EOD!AG6+MES_EOD!AH6</f>
        <v>10.3</v>
      </c>
      <c r="L6">
        <f>NDMC_EOD!AG6+NDMC_EOD!AH6</f>
        <v>51.51</v>
      </c>
      <c r="M6">
        <f>TPDDL_EOD!AG6+TPDDL_EOD!AH6</f>
        <v>32.78</v>
      </c>
      <c r="N6">
        <f t="shared" si="0"/>
        <v>170</v>
      </c>
      <c r="O6" s="154">
        <f t="shared" si="1"/>
        <v>0</v>
      </c>
      <c r="P6">
        <v>48.09</v>
      </c>
      <c r="Q6">
        <v>27.32</v>
      </c>
      <c r="R6">
        <v>10.3</v>
      </c>
      <c r="S6">
        <v>51.51</v>
      </c>
      <c r="T6">
        <v>32.78</v>
      </c>
      <c r="U6" s="156">
        <f t="shared" si="2"/>
        <v>170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170</v>
      </c>
      <c r="D7">
        <f>PPCL!M7</f>
        <v>0</v>
      </c>
      <c r="E7">
        <f>PPCL!N7</f>
        <v>170</v>
      </c>
      <c r="F7">
        <f t="shared" si="4"/>
        <v>170</v>
      </c>
      <c r="G7">
        <f t="shared" si="5"/>
        <v>170</v>
      </c>
      <c r="H7" s="154"/>
      <c r="I7">
        <f>BRPL_EOD!AG7+BRPL_EOD!AH7</f>
        <v>70</v>
      </c>
      <c r="J7">
        <f>BYPL_EOD!AG7+BYPL_EOD!AH7</f>
        <v>21.46</v>
      </c>
      <c r="K7">
        <f>MES_EOD!AG7+MES_EOD!AH7</f>
        <v>8.09</v>
      </c>
      <c r="L7">
        <f>NDMC_EOD!AG7+NDMC_EOD!AH7</f>
        <v>40.450000000000003</v>
      </c>
      <c r="M7">
        <f>TPDDL_EOD!AG7+TPDDL_EOD!AH7</f>
        <v>30</v>
      </c>
      <c r="N7">
        <f t="shared" si="0"/>
        <v>170</v>
      </c>
      <c r="O7" s="154">
        <f t="shared" si="1"/>
        <v>0</v>
      </c>
      <c r="P7">
        <v>70</v>
      </c>
      <c r="Q7">
        <v>21.46</v>
      </c>
      <c r="R7">
        <v>8.09</v>
      </c>
      <c r="S7">
        <v>40.450000000000003</v>
      </c>
      <c r="T7">
        <v>30</v>
      </c>
      <c r="U7" s="156">
        <f t="shared" si="2"/>
        <v>170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170</v>
      </c>
      <c r="D8">
        <f>PPCL!M8</f>
        <v>0</v>
      </c>
      <c r="E8">
        <f>PPCL!N8</f>
        <v>170</v>
      </c>
      <c r="F8">
        <f t="shared" si="4"/>
        <v>170</v>
      </c>
      <c r="G8">
        <f t="shared" si="5"/>
        <v>170</v>
      </c>
      <c r="H8" s="154"/>
      <c r="I8">
        <f>BRPL_EOD!AG8+BRPL_EOD!AH8</f>
        <v>70</v>
      </c>
      <c r="J8">
        <f>BYPL_EOD!AG8+BYPL_EOD!AH8</f>
        <v>21.46</v>
      </c>
      <c r="K8">
        <f>MES_EOD!AG8+MES_EOD!AH8</f>
        <v>8.09</v>
      </c>
      <c r="L8">
        <f>NDMC_EOD!AG8+NDMC_EOD!AH8</f>
        <v>40.450000000000003</v>
      </c>
      <c r="M8">
        <f>TPDDL_EOD!AG8+TPDDL_EOD!AH8</f>
        <v>30</v>
      </c>
      <c r="N8">
        <f t="shared" si="0"/>
        <v>170</v>
      </c>
      <c r="O8" s="154">
        <f t="shared" si="1"/>
        <v>0</v>
      </c>
      <c r="P8">
        <v>70</v>
      </c>
      <c r="Q8">
        <v>21.46</v>
      </c>
      <c r="R8">
        <v>8.09</v>
      </c>
      <c r="S8">
        <v>40.450000000000003</v>
      </c>
      <c r="T8">
        <v>30</v>
      </c>
      <c r="U8" s="156">
        <f t="shared" si="2"/>
        <v>170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170</v>
      </c>
      <c r="D9">
        <f>PPCL!M9</f>
        <v>0</v>
      </c>
      <c r="E9">
        <f>PPCL!N9</f>
        <v>170</v>
      </c>
      <c r="F9">
        <f t="shared" si="4"/>
        <v>170</v>
      </c>
      <c r="G9">
        <f t="shared" si="5"/>
        <v>170</v>
      </c>
      <c r="H9" s="154"/>
      <c r="I9">
        <f>BRPL_EOD!AG9+BRPL_EOD!AH9</f>
        <v>70</v>
      </c>
      <c r="J9">
        <f>BYPL_EOD!AG9+BYPL_EOD!AH9</f>
        <v>21.46</v>
      </c>
      <c r="K9">
        <f>MES_EOD!AG9+MES_EOD!AH9</f>
        <v>8.09</v>
      </c>
      <c r="L9">
        <f>NDMC_EOD!AG9+NDMC_EOD!AH9</f>
        <v>40.450000000000003</v>
      </c>
      <c r="M9">
        <f>TPDDL_EOD!AG9+TPDDL_EOD!AH9</f>
        <v>30</v>
      </c>
      <c r="N9">
        <f t="shared" si="0"/>
        <v>170</v>
      </c>
      <c r="O9" s="154">
        <f t="shared" si="1"/>
        <v>0</v>
      </c>
      <c r="P9">
        <v>70</v>
      </c>
      <c r="Q9">
        <v>21.46</v>
      </c>
      <c r="R9">
        <v>8.09</v>
      </c>
      <c r="S9">
        <v>40.450000000000003</v>
      </c>
      <c r="T9">
        <v>30</v>
      </c>
      <c r="U9" s="156">
        <f t="shared" si="2"/>
        <v>170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170</v>
      </c>
      <c r="D10">
        <f>PPCL!M10</f>
        <v>0</v>
      </c>
      <c r="E10">
        <f>PPCL!N10</f>
        <v>170</v>
      </c>
      <c r="F10">
        <f t="shared" si="4"/>
        <v>170</v>
      </c>
      <c r="G10">
        <f t="shared" si="5"/>
        <v>170</v>
      </c>
      <c r="H10" s="154"/>
      <c r="I10">
        <f>BRPL_EOD!AG10+BRPL_EOD!AH10</f>
        <v>70</v>
      </c>
      <c r="J10">
        <f>BYPL_EOD!AG10+BYPL_EOD!AH10</f>
        <v>21.46</v>
      </c>
      <c r="K10">
        <f>MES_EOD!AG10+MES_EOD!AH10</f>
        <v>8.09</v>
      </c>
      <c r="L10">
        <f>NDMC_EOD!AG10+NDMC_EOD!AH10</f>
        <v>40.450000000000003</v>
      </c>
      <c r="M10">
        <f>TPDDL_EOD!AG10+TPDDL_EOD!AH10</f>
        <v>30</v>
      </c>
      <c r="N10">
        <f t="shared" si="0"/>
        <v>170</v>
      </c>
      <c r="O10" s="154">
        <f t="shared" si="1"/>
        <v>0</v>
      </c>
      <c r="P10">
        <v>70</v>
      </c>
      <c r="Q10">
        <v>21.46</v>
      </c>
      <c r="R10">
        <v>8.09</v>
      </c>
      <c r="S10">
        <v>40.450000000000003</v>
      </c>
      <c r="T10">
        <v>30</v>
      </c>
      <c r="U10" s="156">
        <f t="shared" si="2"/>
        <v>170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80</v>
      </c>
      <c r="D72">
        <f>PPCL!M72</f>
        <v>130</v>
      </c>
      <c r="E72">
        <f>PPCL!N72</f>
        <v>80</v>
      </c>
      <c r="F72">
        <f t="shared" si="10"/>
        <v>210</v>
      </c>
      <c r="G72">
        <f t="shared" si="11"/>
        <v>210</v>
      </c>
      <c r="H72" s="154"/>
      <c r="I72">
        <f>BRPL_EOD!AG72+BRPL_EOD!AH72</f>
        <v>101.36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40.479999999999997</v>
      </c>
      <c r="N72">
        <f t="shared" si="6"/>
        <v>209.99999999999997</v>
      </c>
      <c r="O72" s="154">
        <f t="shared" si="7"/>
        <v>0</v>
      </c>
      <c r="P72">
        <v>101.36000000000001</v>
      </c>
      <c r="Q72">
        <v>20.890000000000004</v>
      </c>
      <c r="R72">
        <v>7.8800000000000008</v>
      </c>
      <c r="S72">
        <v>39.390000000000008</v>
      </c>
      <c r="T72">
        <v>40.480000000000004</v>
      </c>
      <c r="U72" s="156">
        <f t="shared" si="8"/>
        <v>210.00000000000006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2.86</v>
      </c>
      <c r="C99" s="156">
        <f t="shared" ref="C99:U99" si="12">SUM(C3:C98)/4000</f>
        <v>0.36</v>
      </c>
      <c r="D99" s="156">
        <f t="shared" si="12"/>
        <v>2.8925000000000001</v>
      </c>
      <c r="E99" s="156">
        <f t="shared" si="12"/>
        <v>0.3175</v>
      </c>
      <c r="F99" s="156">
        <f t="shared" si="12"/>
        <v>3.22</v>
      </c>
      <c r="G99" s="156">
        <f t="shared" si="12"/>
        <v>3.21</v>
      </c>
      <c r="H99" s="156"/>
      <c r="I99" s="156">
        <f t="shared" si="12"/>
        <v>0.94339500000000198</v>
      </c>
      <c r="J99" s="156">
        <f t="shared" si="12"/>
        <v>0.50836000000000114</v>
      </c>
      <c r="K99" s="156">
        <f t="shared" si="12"/>
        <v>0.19174999999999992</v>
      </c>
      <c r="L99" s="156">
        <f t="shared" si="12"/>
        <v>0.95853999999999917</v>
      </c>
      <c r="M99" s="156">
        <f t="shared" si="12"/>
        <v>0.61795499999999903</v>
      </c>
      <c r="N99" s="156">
        <f t="shared" si="12"/>
        <v>3.22</v>
      </c>
      <c r="O99" s="156">
        <f t="shared" si="12"/>
        <v>-0.01</v>
      </c>
      <c r="P99" s="156">
        <f t="shared" si="12"/>
        <v>0.94056617647059026</v>
      </c>
      <c r="Q99" s="156">
        <f t="shared" si="12"/>
        <v>0.50675294117647163</v>
      </c>
      <c r="R99" s="156">
        <f t="shared" si="12"/>
        <v>0.19114411764705874</v>
      </c>
      <c r="S99" s="156">
        <f t="shared" si="12"/>
        <v>0.95550999999999919</v>
      </c>
      <c r="T99" s="156">
        <f t="shared" si="12"/>
        <v>0.61602676470588136</v>
      </c>
      <c r="U99" s="156">
        <f t="shared" si="12"/>
        <v>3.21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20</v>
      </c>
      <c r="E3">
        <f>PPCL!P3</f>
        <v>0</v>
      </c>
      <c r="F3">
        <f>B3+C3</f>
        <v>0</v>
      </c>
      <c r="G3">
        <f>D3+E3</f>
        <v>20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20</v>
      </c>
      <c r="P3">
        <v>5.6579999999999986</v>
      </c>
      <c r="Q3">
        <v>3.214</v>
      </c>
      <c r="R3">
        <v>1.2120000000000002</v>
      </c>
      <c r="S3">
        <v>6.06</v>
      </c>
      <c r="T3">
        <v>3.8560000000000003</v>
      </c>
      <c r="U3" s="156">
        <f t="shared" ref="U3:U66" si="2">SUM(P3:T3)</f>
        <v>20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105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90</v>
      </c>
      <c r="E11">
        <f>PPCL!P11</f>
        <v>0</v>
      </c>
      <c r="F11">
        <f t="shared" si="4"/>
        <v>185</v>
      </c>
      <c r="G11">
        <f t="shared" si="5"/>
        <v>90</v>
      </c>
      <c r="H11" s="154"/>
      <c r="I11">
        <f>BRPL_EOD!AI11+BRPL_EOD!AJ11</f>
        <v>71.38</v>
      </c>
      <c r="J11">
        <f>BYPL_EOD!AI11+BYPL_EOD!AJ11</f>
        <v>12.41</v>
      </c>
      <c r="K11">
        <f>MES_EOD!AI11+MES_EOD!AJ11</f>
        <v>0</v>
      </c>
      <c r="L11">
        <f>NDMC_EOD!AI11+NDMC_EOD!AJ11</f>
        <v>0</v>
      </c>
      <c r="M11">
        <f>TPDDL_EOD!AI11+TPDDL_EOD!AJ11</f>
        <v>6.21</v>
      </c>
      <c r="N11">
        <f t="shared" si="0"/>
        <v>89.999999999999986</v>
      </c>
      <c r="O11" s="154">
        <f t="shared" si="1"/>
        <v>0</v>
      </c>
      <c r="P11">
        <v>71.38000000000001</v>
      </c>
      <c r="Q11">
        <v>12.410000000000002</v>
      </c>
      <c r="R11">
        <v>0</v>
      </c>
      <c r="S11">
        <v>0</v>
      </c>
      <c r="T11">
        <v>6.2100000000000009</v>
      </c>
      <c r="U11" s="156">
        <f t="shared" si="2"/>
        <v>90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140</v>
      </c>
      <c r="E12">
        <f>PPCL!P12</f>
        <v>0</v>
      </c>
      <c r="F12">
        <f t="shared" si="4"/>
        <v>185</v>
      </c>
      <c r="G12">
        <f t="shared" si="5"/>
        <v>140</v>
      </c>
      <c r="H12" s="154"/>
      <c r="I12">
        <f>BRPL_EOD!AI12+BRPL_EOD!AJ12</f>
        <v>111.03</v>
      </c>
      <c r="J12">
        <f>BYPL_EOD!AI12+BYPL_EOD!AJ12</f>
        <v>19.309999999999999</v>
      </c>
      <c r="K12">
        <f>MES_EOD!AI12+MES_EOD!AJ12</f>
        <v>0</v>
      </c>
      <c r="L12">
        <f>NDMC_EOD!AI12+NDMC_EOD!AJ12</f>
        <v>0</v>
      </c>
      <c r="M12">
        <f>TPDDL_EOD!AI12+TPDDL_EOD!AJ12</f>
        <v>9.66</v>
      </c>
      <c r="N12">
        <f t="shared" si="0"/>
        <v>140</v>
      </c>
      <c r="O12" s="154">
        <f t="shared" si="1"/>
        <v>0</v>
      </c>
      <c r="P12">
        <v>111.03</v>
      </c>
      <c r="Q12">
        <v>19.309999999999999</v>
      </c>
      <c r="R12">
        <v>0</v>
      </c>
      <c r="S12">
        <v>0</v>
      </c>
      <c r="T12">
        <v>9.66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140</v>
      </c>
      <c r="E13">
        <f>PPCL!P13</f>
        <v>0</v>
      </c>
      <c r="F13">
        <f t="shared" si="4"/>
        <v>185</v>
      </c>
      <c r="G13">
        <f t="shared" si="5"/>
        <v>140</v>
      </c>
      <c r="H13" s="154"/>
      <c r="I13">
        <f>BRPL_EOD!AI13+BRPL_EOD!AJ13</f>
        <v>109.9</v>
      </c>
      <c r="J13">
        <f>BYPL_EOD!AI13+BYPL_EOD!AJ13</f>
        <v>19.11</v>
      </c>
      <c r="K13">
        <f>MES_EOD!AI13+MES_EOD!AJ13</f>
        <v>1.43</v>
      </c>
      <c r="L13">
        <f>NDMC_EOD!AI13+NDMC_EOD!AJ13</f>
        <v>0</v>
      </c>
      <c r="M13">
        <f>TPDDL_EOD!AI13+TPDDL_EOD!AJ13</f>
        <v>9.56</v>
      </c>
      <c r="N13">
        <f t="shared" si="0"/>
        <v>140</v>
      </c>
      <c r="O13" s="154">
        <f t="shared" si="1"/>
        <v>0</v>
      </c>
      <c r="P13">
        <v>109.9</v>
      </c>
      <c r="Q13">
        <v>19.11</v>
      </c>
      <c r="R13">
        <v>1.43</v>
      </c>
      <c r="S13">
        <v>0</v>
      </c>
      <c r="T13">
        <v>9.56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140</v>
      </c>
      <c r="E14">
        <f>PPCL!P14</f>
        <v>0</v>
      </c>
      <c r="F14">
        <f t="shared" si="4"/>
        <v>185</v>
      </c>
      <c r="G14">
        <f t="shared" si="5"/>
        <v>140</v>
      </c>
      <c r="H14" s="154"/>
      <c r="I14">
        <f>BRPL_EOD!AI14+BRPL_EOD!AJ14</f>
        <v>111.03</v>
      </c>
      <c r="J14">
        <f>BYPL_EOD!AI14+BYPL_EOD!AJ14</f>
        <v>19.309999999999999</v>
      </c>
      <c r="K14">
        <f>MES_EOD!AI14+MES_EOD!AJ14</f>
        <v>0</v>
      </c>
      <c r="L14">
        <f>NDMC_EOD!AI14+NDMC_EOD!AJ14</f>
        <v>0</v>
      </c>
      <c r="M14">
        <f>TPDDL_EOD!AI14+TPDDL_EOD!AJ14</f>
        <v>9.66</v>
      </c>
      <c r="N14">
        <f t="shared" si="0"/>
        <v>140</v>
      </c>
      <c r="O14" s="154">
        <f t="shared" si="1"/>
        <v>0</v>
      </c>
      <c r="P14">
        <v>111.03</v>
      </c>
      <c r="Q14">
        <v>19.309999999999999</v>
      </c>
      <c r="R14">
        <v>0</v>
      </c>
      <c r="S14">
        <v>0</v>
      </c>
      <c r="T14">
        <v>9.66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140</v>
      </c>
      <c r="E15">
        <f>PPCL!P15</f>
        <v>0</v>
      </c>
      <c r="F15">
        <f t="shared" si="4"/>
        <v>185</v>
      </c>
      <c r="G15">
        <f t="shared" si="5"/>
        <v>140</v>
      </c>
      <c r="H15" s="154"/>
      <c r="I15">
        <f>BRPL_EOD!AI15+BRPL_EOD!AJ15</f>
        <v>111.03</v>
      </c>
      <c r="J15">
        <f>BYPL_EOD!AI15+BYPL_EOD!AJ15</f>
        <v>19.309999999999999</v>
      </c>
      <c r="K15">
        <f>MES_EOD!AI15+MES_EOD!AJ15</f>
        <v>0</v>
      </c>
      <c r="L15">
        <f>NDMC_EOD!AI15+NDMC_EOD!AJ15</f>
        <v>0</v>
      </c>
      <c r="M15">
        <f>TPDDL_EOD!AI15+TPDDL_EOD!AJ15</f>
        <v>9.66</v>
      </c>
      <c r="N15">
        <f t="shared" si="0"/>
        <v>140</v>
      </c>
      <c r="O15" s="154">
        <f t="shared" si="1"/>
        <v>0</v>
      </c>
      <c r="P15">
        <v>111.03</v>
      </c>
      <c r="Q15">
        <v>19.309999999999999</v>
      </c>
      <c r="R15">
        <v>0</v>
      </c>
      <c r="S15">
        <v>0</v>
      </c>
      <c r="T15">
        <v>9.66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185</v>
      </c>
      <c r="G16">
        <f t="shared" si="5"/>
        <v>150</v>
      </c>
      <c r="H16" s="154"/>
      <c r="I16">
        <f>BRPL_EOD!AI16+BRPL_EOD!AJ16</f>
        <v>115</v>
      </c>
      <c r="J16">
        <f>BYPL_EOD!AI16+BYPL_EOD!AJ16</f>
        <v>20</v>
      </c>
      <c r="K16">
        <f>MES_EOD!AI16+MES_EOD!AJ16</f>
        <v>0.83</v>
      </c>
      <c r="L16">
        <f>NDMC_EOD!AI16+NDMC_EOD!AJ16</f>
        <v>4.17</v>
      </c>
      <c r="M16">
        <f>TPDDL_EOD!AI16+TPDDL_EOD!AJ16</f>
        <v>10</v>
      </c>
      <c r="N16">
        <f t="shared" si="0"/>
        <v>150</v>
      </c>
      <c r="O16" s="154">
        <f t="shared" si="1"/>
        <v>0</v>
      </c>
      <c r="P16">
        <v>115</v>
      </c>
      <c r="Q16">
        <v>20</v>
      </c>
      <c r="R16">
        <v>0.83</v>
      </c>
      <c r="S16">
        <v>4.17</v>
      </c>
      <c r="T16">
        <v>10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185</v>
      </c>
      <c r="G17">
        <f t="shared" si="5"/>
        <v>150</v>
      </c>
      <c r="H17" s="154"/>
      <c r="I17">
        <f>BRPL_EOD!AI17+BRPL_EOD!AJ17</f>
        <v>115</v>
      </c>
      <c r="J17">
        <f>BYPL_EOD!AI17+BYPL_EOD!AJ17</f>
        <v>20</v>
      </c>
      <c r="K17">
        <f>MES_EOD!AI17+MES_EOD!AJ17</f>
        <v>0.83</v>
      </c>
      <c r="L17">
        <f>NDMC_EOD!AI17+NDMC_EOD!AJ17</f>
        <v>4.17</v>
      </c>
      <c r="M17">
        <f>TPDDL_EOD!AI17+TPDDL_EOD!AJ17</f>
        <v>10</v>
      </c>
      <c r="N17">
        <f t="shared" si="0"/>
        <v>150</v>
      </c>
      <c r="O17" s="154">
        <f t="shared" si="1"/>
        <v>0</v>
      </c>
      <c r="P17">
        <v>115</v>
      </c>
      <c r="Q17">
        <v>20</v>
      </c>
      <c r="R17">
        <v>0.83</v>
      </c>
      <c r="S17">
        <v>4.17</v>
      </c>
      <c r="T17">
        <v>10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185</v>
      </c>
      <c r="G18">
        <f t="shared" si="5"/>
        <v>150</v>
      </c>
      <c r="H18" s="154"/>
      <c r="I18">
        <f>BRPL_EOD!AI18+BRPL_EOD!AJ18</f>
        <v>115</v>
      </c>
      <c r="J18">
        <f>BYPL_EOD!AI18+BYPL_EOD!AJ18</f>
        <v>20</v>
      </c>
      <c r="K18">
        <f>MES_EOD!AI18+MES_EOD!AJ18</f>
        <v>0.83</v>
      </c>
      <c r="L18">
        <f>NDMC_EOD!AI18+NDMC_EOD!AJ18</f>
        <v>4.17</v>
      </c>
      <c r="M18">
        <f>TPDDL_EOD!AI18+TPDDL_EOD!AJ18</f>
        <v>10</v>
      </c>
      <c r="N18">
        <f t="shared" si="0"/>
        <v>150</v>
      </c>
      <c r="O18" s="154">
        <f t="shared" si="1"/>
        <v>0</v>
      </c>
      <c r="P18">
        <v>115</v>
      </c>
      <c r="Q18">
        <v>20</v>
      </c>
      <c r="R18">
        <v>0.83</v>
      </c>
      <c r="S18">
        <v>4.17</v>
      </c>
      <c r="T18">
        <v>10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185</v>
      </c>
      <c r="G19">
        <f t="shared" si="5"/>
        <v>150</v>
      </c>
      <c r="H19" s="154"/>
      <c r="I19">
        <f>BRPL_EOD!AI19+BRPL_EOD!AJ19</f>
        <v>115</v>
      </c>
      <c r="J19">
        <f>BYPL_EOD!AI19+BYPL_EOD!AJ19</f>
        <v>20</v>
      </c>
      <c r="K19">
        <f>MES_EOD!AI19+MES_EOD!AJ19</f>
        <v>2</v>
      </c>
      <c r="L19">
        <f>NDMC_EOD!AI19+NDMC_EOD!AJ19</f>
        <v>3</v>
      </c>
      <c r="M19">
        <f>TPDDL_EOD!AI19+TPDDL_EOD!AJ19</f>
        <v>10</v>
      </c>
      <c r="N19">
        <f t="shared" si="0"/>
        <v>150</v>
      </c>
      <c r="O19" s="154">
        <f t="shared" si="1"/>
        <v>0</v>
      </c>
      <c r="P19">
        <v>115</v>
      </c>
      <c r="Q19">
        <v>20</v>
      </c>
      <c r="R19">
        <v>2</v>
      </c>
      <c r="S19">
        <v>3</v>
      </c>
      <c r="T19">
        <v>10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185</v>
      </c>
      <c r="G20">
        <f t="shared" si="5"/>
        <v>150</v>
      </c>
      <c r="H20" s="154"/>
      <c r="I20">
        <f>BRPL_EOD!AI20+BRPL_EOD!AJ20</f>
        <v>115</v>
      </c>
      <c r="J20">
        <f>BYPL_EOD!AI20+BYPL_EOD!AJ20</f>
        <v>20</v>
      </c>
      <c r="K20">
        <f>MES_EOD!AI20+MES_EOD!AJ20</f>
        <v>0.83</v>
      </c>
      <c r="L20">
        <f>NDMC_EOD!AI20+NDMC_EOD!AJ20</f>
        <v>4.17</v>
      </c>
      <c r="M20">
        <f>TPDDL_EOD!AI20+TPDDL_EOD!AJ20</f>
        <v>10</v>
      </c>
      <c r="N20">
        <f t="shared" si="0"/>
        <v>150</v>
      </c>
      <c r="O20" s="154">
        <f t="shared" si="1"/>
        <v>0</v>
      </c>
      <c r="P20">
        <v>115</v>
      </c>
      <c r="Q20">
        <v>20</v>
      </c>
      <c r="R20">
        <v>0.83</v>
      </c>
      <c r="S20">
        <v>4.17</v>
      </c>
      <c r="T20">
        <v>10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185</v>
      </c>
      <c r="G21">
        <f t="shared" si="5"/>
        <v>150</v>
      </c>
      <c r="H21" s="154"/>
      <c r="I21">
        <f>BRPL_EOD!AI21+BRPL_EOD!AJ21</f>
        <v>115</v>
      </c>
      <c r="J21">
        <f>BYPL_EOD!AI21+BYPL_EOD!AJ21</f>
        <v>20</v>
      </c>
      <c r="K21">
        <f>MES_EOD!AI21+MES_EOD!AJ21</f>
        <v>0.83</v>
      </c>
      <c r="L21">
        <f>NDMC_EOD!AI21+NDMC_EOD!AJ21</f>
        <v>4.17</v>
      </c>
      <c r="M21">
        <f>TPDDL_EOD!AI21+TPDDL_EOD!AJ21</f>
        <v>10</v>
      </c>
      <c r="N21">
        <f t="shared" si="0"/>
        <v>150</v>
      </c>
      <c r="O21" s="154">
        <f t="shared" si="1"/>
        <v>0</v>
      </c>
      <c r="P21">
        <v>115</v>
      </c>
      <c r="Q21">
        <v>20</v>
      </c>
      <c r="R21">
        <v>0.83</v>
      </c>
      <c r="S21">
        <v>4.17</v>
      </c>
      <c r="T21">
        <v>10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185</v>
      </c>
      <c r="G22">
        <f t="shared" si="5"/>
        <v>150</v>
      </c>
      <c r="H22" s="154"/>
      <c r="I22">
        <f>BRPL_EOD!AI22+BRPL_EOD!AJ22</f>
        <v>115</v>
      </c>
      <c r="J22">
        <f>BYPL_EOD!AI22+BYPL_EOD!AJ22</f>
        <v>20</v>
      </c>
      <c r="K22">
        <f>MES_EOD!AI22+MES_EOD!AJ22</f>
        <v>0.83</v>
      </c>
      <c r="L22">
        <f>NDMC_EOD!AI22+NDMC_EOD!AJ22</f>
        <v>4.17</v>
      </c>
      <c r="M22">
        <f>TPDDL_EOD!AI22+TPDDL_EOD!AJ22</f>
        <v>10</v>
      </c>
      <c r="N22">
        <f t="shared" si="0"/>
        <v>150</v>
      </c>
      <c r="O22" s="154">
        <f t="shared" si="1"/>
        <v>0</v>
      </c>
      <c r="P22">
        <v>115</v>
      </c>
      <c r="Q22">
        <v>20</v>
      </c>
      <c r="R22">
        <v>0.83</v>
      </c>
      <c r="S22">
        <v>4.17</v>
      </c>
      <c r="T22">
        <v>10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185</v>
      </c>
      <c r="G23">
        <f t="shared" si="5"/>
        <v>150</v>
      </c>
      <c r="H23" s="154"/>
      <c r="I23">
        <f>BRPL_EOD!AI23+BRPL_EOD!AJ23</f>
        <v>115</v>
      </c>
      <c r="J23">
        <f>BYPL_EOD!AI23+BYPL_EOD!AJ23</f>
        <v>20</v>
      </c>
      <c r="K23">
        <f>MES_EOD!AI23+MES_EOD!AJ23</f>
        <v>0.83</v>
      </c>
      <c r="L23">
        <f>NDMC_EOD!AI23+NDMC_EOD!AJ23</f>
        <v>4.17</v>
      </c>
      <c r="M23">
        <f>TPDDL_EOD!AI23+TPDDL_EOD!AJ23</f>
        <v>10</v>
      </c>
      <c r="N23">
        <f t="shared" si="0"/>
        <v>150</v>
      </c>
      <c r="O23" s="154">
        <f t="shared" si="1"/>
        <v>0</v>
      </c>
      <c r="P23">
        <v>115</v>
      </c>
      <c r="Q23">
        <v>20</v>
      </c>
      <c r="R23">
        <v>0.83</v>
      </c>
      <c r="S23">
        <v>4.17</v>
      </c>
      <c r="T23">
        <v>10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155</v>
      </c>
      <c r="E24">
        <f>PPCL!P24</f>
        <v>0</v>
      </c>
      <c r="F24">
        <f t="shared" si="4"/>
        <v>185</v>
      </c>
      <c r="G24">
        <f t="shared" si="5"/>
        <v>155</v>
      </c>
      <c r="H24" s="154"/>
      <c r="I24">
        <f>BRPL_EOD!AI24+BRPL_EOD!AJ24</f>
        <v>115</v>
      </c>
      <c r="J24">
        <f>BYPL_EOD!AI24+BYPL_EOD!AJ24</f>
        <v>20</v>
      </c>
      <c r="K24">
        <f>MES_EOD!AI24+MES_EOD!AJ24</f>
        <v>1.67</v>
      </c>
      <c r="L24">
        <f>NDMC_EOD!AI24+NDMC_EOD!AJ24</f>
        <v>8.33</v>
      </c>
      <c r="M24">
        <f>TPDDL_EOD!AI24+TPDDL_EOD!AJ24</f>
        <v>10</v>
      </c>
      <c r="N24">
        <f t="shared" si="0"/>
        <v>155</v>
      </c>
      <c r="O24" s="154">
        <f t="shared" si="1"/>
        <v>0</v>
      </c>
      <c r="P24">
        <v>115</v>
      </c>
      <c r="Q24">
        <v>20</v>
      </c>
      <c r="R24">
        <v>1.67</v>
      </c>
      <c r="S24">
        <v>8.33</v>
      </c>
      <c r="T24">
        <v>10</v>
      </c>
      <c r="U24" s="156">
        <f t="shared" si="2"/>
        <v>155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155</v>
      </c>
      <c r="E25">
        <f>PPCL!P25</f>
        <v>0</v>
      </c>
      <c r="F25">
        <f t="shared" si="4"/>
        <v>185</v>
      </c>
      <c r="G25">
        <f t="shared" si="5"/>
        <v>155</v>
      </c>
      <c r="H25" s="154"/>
      <c r="I25">
        <f>BRPL_EOD!AI25+BRPL_EOD!AJ25</f>
        <v>123.45</v>
      </c>
      <c r="J25">
        <f>BYPL_EOD!AI25+BYPL_EOD!AJ25</f>
        <v>18.29</v>
      </c>
      <c r="K25">
        <f>MES_EOD!AI25+MES_EOD!AJ25</f>
        <v>4.12</v>
      </c>
      <c r="L25">
        <f>NDMC_EOD!AI25+NDMC_EOD!AJ25</f>
        <v>0</v>
      </c>
      <c r="M25">
        <f>TPDDL_EOD!AI25+TPDDL_EOD!AJ25</f>
        <v>9.14</v>
      </c>
      <c r="N25">
        <f t="shared" si="0"/>
        <v>155</v>
      </c>
      <c r="O25" s="154">
        <f t="shared" si="1"/>
        <v>0</v>
      </c>
      <c r="P25">
        <v>123.45</v>
      </c>
      <c r="Q25">
        <v>18.29</v>
      </c>
      <c r="R25">
        <v>4.12</v>
      </c>
      <c r="S25">
        <v>0</v>
      </c>
      <c r="T25">
        <v>9.14</v>
      </c>
      <c r="U25" s="156">
        <f t="shared" si="2"/>
        <v>155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155</v>
      </c>
      <c r="E26">
        <f>PPCL!P26</f>
        <v>0</v>
      </c>
      <c r="F26">
        <f t="shared" si="4"/>
        <v>185</v>
      </c>
      <c r="G26">
        <f t="shared" si="5"/>
        <v>155</v>
      </c>
      <c r="H26" s="154"/>
      <c r="I26">
        <f>BRPL_EOD!AI26+BRPL_EOD!AJ26</f>
        <v>126.82</v>
      </c>
      <c r="J26">
        <f>BYPL_EOD!AI26+BYPL_EOD!AJ26</f>
        <v>18.79</v>
      </c>
      <c r="K26">
        <f>MES_EOD!AI26+MES_EOD!AJ26</f>
        <v>0</v>
      </c>
      <c r="L26">
        <f>NDMC_EOD!AI26+NDMC_EOD!AJ26</f>
        <v>0</v>
      </c>
      <c r="M26">
        <f>TPDDL_EOD!AI26+TPDDL_EOD!AJ26</f>
        <v>9.39</v>
      </c>
      <c r="N26">
        <f t="shared" si="0"/>
        <v>155</v>
      </c>
      <c r="O26" s="154">
        <f t="shared" si="1"/>
        <v>0</v>
      </c>
      <c r="P26">
        <v>126.82</v>
      </c>
      <c r="Q26">
        <v>18.79</v>
      </c>
      <c r="R26">
        <v>0</v>
      </c>
      <c r="S26">
        <v>0</v>
      </c>
      <c r="T26">
        <v>9.39</v>
      </c>
      <c r="U26" s="156">
        <f t="shared" si="2"/>
        <v>155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155</v>
      </c>
      <c r="E27">
        <f>PPCL!P27</f>
        <v>0</v>
      </c>
      <c r="F27">
        <f t="shared" si="4"/>
        <v>185</v>
      </c>
      <c r="G27">
        <f t="shared" si="5"/>
        <v>155</v>
      </c>
      <c r="H27" s="154"/>
      <c r="I27">
        <f>BRPL_EOD!AI27+BRPL_EOD!AJ27</f>
        <v>126.82</v>
      </c>
      <c r="J27">
        <f>BYPL_EOD!AI27+BYPL_EOD!AJ27</f>
        <v>18.79</v>
      </c>
      <c r="K27">
        <f>MES_EOD!AI27+MES_EOD!AJ27</f>
        <v>0</v>
      </c>
      <c r="L27">
        <f>NDMC_EOD!AI27+NDMC_EOD!AJ27</f>
        <v>0</v>
      </c>
      <c r="M27">
        <f>TPDDL_EOD!AI27+TPDDL_EOD!AJ27</f>
        <v>9.39</v>
      </c>
      <c r="N27">
        <f t="shared" si="0"/>
        <v>155</v>
      </c>
      <c r="O27" s="154">
        <f t="shared" si="1"/>
        <v>0</v>
      </c>
      <c r="P27">
        <v>126.82</v>
      </c>
      <c r="Q27">
        <v>18.79</v>
      </c>
      <c r="R27">
        <v>0</v>
      </c>
      <c r="S27">
        <v>0</v>
      </c>
      <c r="T27">
        <v>9.39</v>
      </c>
      <c r="U27" s="156">
        <f t="shared" si="2"/>
        <v>155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155</v>
      </c>
      <c r="E28">
        <f>PPCL!P28</f>
        <v>0</v>
      </c>
      <c r="F28">
        <f t="shared" si="4"/>
        <v>185</v>
      </c>
      <c r="G28">
        <f t="shared" si="5"/>
        <v>155</v>
      </c>
      <c r="H28" s="154"/>
      <c r="I28">
        <f>BRPL_EOD!AI28+BRPL_EOD!AJ28</f>
        <v>126.82</v>
      </c>
      <c r="J28">
        <f>BYPL_EOD!AI28+BYPL_EOD!AJ28</f>
        <v>18.79</v>
      </c>
      <c r="K28">
        <f>MES_EOD!AI28+MES_EOD!AJ28</f>
        <v>0</v>
      </c>
      <c r="L28">
        <f>NDMC_EOD!AI28+NDMC_EOD!AJ28</f>
        <v>0</v>
      </c>
      <c r="M28">
        <f>TPDDL_EOD!AI28+TPDDL_EOD!AJ28</f>
        <v>9.39</v>
      </c>
      <c r="N28">
        <f t="shared" si="0"/>
        <v>155</v>
      </c>
      <c r="O28" s="154">
        <f t="shared" si="1"/>
        <v>0</v>
      </c>
      <c r="P28">
        <v>126.82</v>
      </c>
      <c r="Q28">
        <v>18.79</v>
      </c>
      <c r="R28">
        <v>0</v>
      </c>
      <c r="S28">
        <v>0</v>
      </c>
      <c r="T28">
        <v>9.39</v>
      </c>
      <c r="U28" s="156">
        <f t="shared" si="2"/>
        <v>155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155</v>
      </c>
      <c r="E29">
        <f>PPCL!P29</f>
        <v>0</v>
      </c>
      <c r="F29">
        <f t="shared" si="4"/>
        <v>185</v>
      </c>
      <c r="G29">
        <f t="shared" si="5"/>
        <v>155</v>
      </c>
      <c r="H29" s="154"/>
      <c r="I29">
        <f>BRPL_EOD!AI29+BRPL_EOD!AJ29</f>
        <v>126.82</v>
      </c>
      <c r="J29">
        <f>BYPL_EOD!AI29+BYPL_EOD!AJ29</f>
        <v>18.79</v>
      </c>
      <c r="K29">
        <f>MES_EOD!AI29+MES_EOD!AJ29</f>
        <v>0</v>
      </c>
      <c r="L29">
        <f>NDMC_EOD!AI29+NDMC_EOD!AJ29</f>
        <v>0</v>
      </c>
      <c r="M29">
        <f>TPDDL_EOD!AI29+TPDDL_EOD!AJ29</f>
        <v>9.39</v>
      </c>
      <c r="N29">
        <f t="shared" si="0"/>
        <v>155</v>
      </c>
      <c r="O29" s="154">
        <f t="shared" si="1"/>
        <v>0</v>
      </c>
      <c r="P29">
        <v>126.82</v>
      </c>
      <c r="Q29">
        <v>18.79</v>
      </c>
      <c r="R29">
        <v>0</v>
      </c>
      <c r="S29">
        <v>0</v>
      </c>
      <c r="T29">
        <v>9.39</v>
      </c>
      <c r="U29" s="156">
        <f t="shared" si="2"/>
        <v>155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155</v>
      </c>
      <c r="E30">
        <f>PPCL!P30</f>
        <v>0</v>
      </c>
      <c r="F30">
        <f t="shared" si="4"/>
        <v>185</v>
      </c>
      <c r="G30">
        <f t="shared" si="5"/>
        <v>155</v>
      </c>
      <c r="H30" s="154"/>
      <c r="I30">
        <f>BRPL_EOD!AI30+BRPL_EOD!AJ30</f>
        <v>126.82</v>
      </c>
      <c r="J30">
        <f>BYPL_EOD!AI30+BYPL_EOD!AJ30</f>
        <v>18.79</v>
      </c>
      <c r="K30">
        <f>MES_EOD!AI30+MES_EOD!AJ30</f>
        <v>0</v>
      </c>
      <c r="L30">
        <f>NDMC_EOD!AI30+NDMC_EOD!AJ30</f>
        <v>0</v>
      </c>
      <c r="M30">
        <f>TPDDL_EOD!AI30+TPDDL_EOD!AJ30</f>
        <v>9.39</v>
      </c>
      <c r="N30">
        <f t="shared" si="0"/>
        <v>155</v>
      </c>
      <c r="O30" s="154">
        <f t="shared" si="1"/>
        <v>0</v>
      </c>
      <c r="P30">
        <v>126.82</v>
      </c>
      <c r="Q30">
        <v>18.79</v>
      </c>
      <c r="R30">
        <v>0</v>
      </c>
      <c r="S30">
        <v>0</v>
      </c>
      <c r="T30">
        <v>9.39</v>
      </c>
      <c r="U30" s="156">
        <f t="shared" si="2"/>
        <v>155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155</v>
      </c>
      <c r="E31">
        <f>PPCL!P31</f>
        <v>0</v>
      </c>
      <c r="F31">
        <f t="shared" si="4"/>
        <v>185</v>
      </c>
      <c r="G31">
        <f t="shared" si="5"/>
        <v>155</v>
      </c>
      <c r="H31" s="154"/>
      <c r="I31">
        <f>BRPL_EOD!AI31+BRPL_EOD!AJ31</f>
        <v>123.82</v>
      </c>
      <c r="J31">
        <f>BYPL_EOD!AI31+BYPL_EOD!AJ31</f>
        <v>18.34</v>
      </c>
      <c r="K31">
        <f>MES_EOD!AI31+MES_EOD!AJ31</f>
        <v>3.67</v>
      </c>
      <c r="L31">
        <f>NDMC_EOD!AI31+NDMC_EOD!AJ31</f>
        <v>0</v>
      </c>
      <c r="M31">
        <f>TPDDL_EOD!AI31+TPDDL_EOD!AJ31</f>
        <v>9.17</v>
      </c>
      <c r="N31">
        <f t="shared" si="0"/>
        <v>154.99999999999997</v>
      </c>
      <c r="O31" s="154">
        <f t="shared" si="1"/>
        <v>0</v>
      </c>
      <c r="P31">
        <v>123.82000000000002</v>
      </c>
      <c r="Q31">
        <v>18.340000000000003</v>
      </c>
      <c r="R31">
        <v>3.6700000000000008</v>
      </c>
      <c r="S31">
        <v>0</v>
      </c>
      <c r="T31">
        <v>9.1700000000000017</v>
      </c>
      <c r="U31" s="156">
        <f t="shared" si="2"/>
        <v>155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155</v>
      </c>
      <c r="E32">
        <f>PPCL!P32</f>
        <v>0</v>
      </c>
      <c r="F32">
        <f t="shared" si="4"/>
        <v>185</v>
      </c>
      <c r="G32">
        <f t="shared" si="5"/>
        <v>155</v>
      </c>
      <c r="H32" s="154"/>
      <c r="I32">
        <f>BRPL_EOD!AI32+BRPL_EOD!AJ32</f>
        <v>126.82</v>
      </c>
      <c r="J32">
        <f>BYPL_EOD!AI32+BYPL_EOD!AJ32</f>
        <v>18.79</v>
      </c>
      <c r="K32">
        <f>MES_EOD!AI32+MES_EOD!AJ32</f>
        <v>0</v>
      </c>
      <c r="L32">
        <f>NDMC_EOD!AI32+NDMC_EOD!AJ32</f>
        <v>0</v>
      </c>
      <c r="M32">
        <f>TPDDL_EOD!AI32+TPDDL_EOD!AJ32</f>
        <v>9.39</v>
      </c>
      <c r="N32">
        <f t="shared" si="0"/>
        <v>155</v>
      </c>
      <c r="O32" s="154">
        <f t="shared" si="1"/>
        <v>0</v>
      </c>
      <c r="P32">
        <v>126.82</v>
      </c>
      <c r="Q32">
        <v>18.79</v>
      </c>
      <c r="R32">
        <v>0</v>
      </c>
      <c r="S32">
        <v>0</v>
      </c>
      <c r="T32">
        <v>9.39</v>
      </c>
      <c r="U32" s="156">
        <f t="shared" si="2"/>
        <v>155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155</v>
      </c>
      <c r="E33">
        <f>PPCL!P33</f>
        <v>0</v>
      </c>
      <c r="F33">
        <f t="shared" si="4"/>
        <v>185</v>
      </c>
      <c r="G33">
        <f t="shared" si="5"/>
        <v>155</v>
      </c>
      <c r="H33" s="154"/>
      <c r="I33">
        <f>BRPL_EOD!AI33+BRPL_EOD!AJ33</f>
        <v>126.82</v>
      </c>
      <c r="J33">
        <f>BYPL_EOD!AI33+BYPL_EOD!AJ33</f>
        <v>18.79</v>
      </c>
      <c r="K33">
        <f>MES_EOD!AI33+MES_EOD!AJ33</f>
        <v>0</v>
      </c>
      <c r="L33">
        <f>NDMC_EOD!AI33+NDMC_EOD!AJ33</f>
        <v>0</v>
      </c>
      <c r="M33">
        <f>TPDDL_EOD!AI33+TPDDL_EOD!AJ33</f>
        <v>9.39</v>
      </c>
      <c r="N33">
        <f t="shared" si="0"/>
        <v>155</v>
      </c>
      <c r="O33" s="154">
        <f t="shared" si="1"/>
        <v>0</v>
      </c>
      <c r="P33">
        <v>126.82</v>
      </c>
      <c r="Q33">
        <v>18.79</v>
      </c>
      <c r="R33">
        <v>0</v>
      </c>
      <c r="S33">
        <v>0</v>
      </c>
      <c r="T33">
        <v>9.39</v>
      </c>
      <c r="U33" s="156">
        <f t="shared" si="2"/>
        <v>155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155</v>
      </c>
      <c r="E34">
        <f>PPCL!P34</f>
        <v>0</v>
      </c>
      <c r="F34">
        <f t="shared" si="4"/>
        <v>185</v>
      </c>
      <c r="G34">
        <f t="shared" si="5"/>
        <v>155</v>
      </c>
      <c r="H34" s="154"/>
      <c r="I34">
        <f>BRPL_EOD!AI34+BRPL_EOD!AJ34</f>
        <v>115</v>
      </c>
      <c r="J34">
        <f>BYPL_EOD!AI34+BYPL_EOD!AJ34</f>
        <v>20</v>
      </c>
      <c r="K34">
        <f>MES_EOD!AI34+MES_EOD!AJ34</f>
        <v>1.67</v>
      </c>
      <c r="L34">
        <f>NDMC_EOD!AI34+NDMC_EOD!AJ34</f>
        <v>8.33</v>
      </c>
      <c r="M34">
        <f>TPDDL_EOD!AI34+TPDDL_EOD!AJ34</f>
        <v>10</v>
      </c>
      <c r="N34">
        <f t="shared" si="0"/>
        <v>155</v>
      </c>
      <c r="O34" s="154">
        <f t="shared" si="1"/>
        <v>0</v>
      </c>
      <c r="P34">
        <v>115</v>
      </c>
      <c r="Q34">
        <v>20</v>
      </c>
      <c r="R34">
        <v>1.67</v>
      </c>
      <c r="S34">
        <v>8.33</v>
      </c>
      <c r="T34">
        <v>10</v>
      </c>
      <c r="U34" s="156">
        <f t="shared" si="2"/>
        <v>155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20</v>
      </c>
      <c r="E35">
        <f>PPCL!P35</f>
        <v>0</v>
      </c>
      <c r="F35">
        <f t="shared" si="4"/>
        <v>185</v>
      </c>
      <c r="G35">
        <f t="shared" si="5"/>
        <v>20</v>
      </c>
      <c r="H35" s="154"/>
      <c r="I35">
        <f>BRPL_EOD!AI35+BRPL_EOD!AJ35</f>
        <v>4.21</v>
      </c>
      <c r="J35">
        <f>BYPL_EOD!AI35+BYPL_EOD!AJ35</f>
        <v>10.53</v>
      </c>
      <c r="K35">
        <f>MES_EOD!AI35+MES_EOD!AJ35</f>
        <v>0</v>
      </c>
      <c r="L35">
        <f>NDMC_EOD!AI35+NDMC_EOD!AJ35</f>
        <v>0</v>
      </c>
      <c r="M35">
        <f>TPDDL_EOD!AI35+TPDDL_EOD!AJ35</f>
        <v>5.26</v>
      </c>
      <c r="N35">
        <f t="shared" si="0"/>
        <v>20</v>
      </c>
      <c r="O35" s="154">
        <f t="shared" si="1"/>
        <v>0</v>
      </c>
      <c r="P35">
        <v>4.21</v>
      </c>
      <c r="Q35">
        <v>10.53</v>
      </c>
      <c r="R35">
        <v>0</v>
      </c>
      <c r="S35">
        <v>0</v>
      </c>
      <c r="T35">
        <v>5.26</v>
      </c>
      <c r="U35" s="156">
        <f t="shared" si="2"/>
        <v>20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20</v>
      </c>
      <c r="E36">
        <f>PPCL!P36</f>
        <v>0</v>
      </c>
      <c r="F36">
        <f t="shared" si="4"/>
        <v>185</v>
      </c>
      <c r="G36">
        <f t="shared" si="5"/>
        <v>20</v>
      </c>
      <c r="H36" s="154"/>
      <c r="I36">
        <f>BRPL_EOD!AI36+BRPL_EOD!AJ36</f>
        <v>4.21</v>
      </c>
      <c r="J36">
        <f>BYPL_EOD!AI36+BYPL_EOD!AJ36</f>
        <v>10.53</v>
      </c>
      <c r="K36">
        <f>MES_EOD!AI36+MES_EOD!AJ36</f>
        <v>0</v>
      </c>
      <c r="L36">
        <f>NDMC_EOD!AI36+NDMC_EOD!AJ36</f>
        <v>0</v>
      </c>
      <c r="M36">
        <f>TPDDL_EOD!AI36+TPDDL_EOD!AJ36</f>
        <v>5.26</v>
      </c>
      <c r="N36">
        <f t="shared" si="0"/>
        <v>20</v>
      </c>
      <c r="O36" s="154">
        <f t="shared" si="1"/>
        <v>0</v>
      </c>
      <c r="P36">
        <v>4.21</v>
      </c>
      <c r="Q36">
        <v>10.53</v>
      </c>
      <c r="R36">
        <v>0</v>
      </c>
      <c r="S36">
        <v>0</v>
      </c>
      <c r="T36">
        <v>5.26</v>
      </c>
      <c r="U36" s="156">
        <f t="shared" si="2"/>
        <v>20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20</v>
      </c>
      <c r="E37">
        <f>PPCL!P37</f>
        <v>0</v>
      </c>
      <c r="F37">
        <f t="shared" si="4"/>
        <v>185</v>
      </c>
      <c r="G37">
        <f t="shared" si="5"/>
        <v>20</v>
      </c>
      <c r="H37" s="154"/>
      <c r="I37">
        <f>BRPL_EOD!AI37+BRPL_EOD!AJ37</f>
        <v>4.21</v>
      </c>
      <c r="J37">
        <f>BYPL_EOD!AI37+BYPL_EOD!AJ37</f>
        <v>10.53</v>
      </c>
      <c r="K37">
        <f>MES_EOD!AI37+MES_EOD!AJ37</f>
        <v>0</v>
      </c>
      <c r="L37">
        <f>NDMC_EOD!AI37+NDMC_EOD!AJ37</f>
        <v>0</v>
      </c>
      <c r="M37">
        <f>TPDDL_EOD!AI37+TPDDL_EOD!AJ37</f>
        <v>5.26</v>
      </c>
      <c r="N37">
        <f t="shared" si="0"/>
        <v>20</v>
      </c>
      <c r="O37" s="154">
        <f t="shared" si="1"/>
        <v>0</v>
      </c>
      <c r="P37">
        <v>4.21</v>
      </c>
      <c r="Q37">
        <v>10.53</v>
      </c>
      <c r="R37">
        <v>0</v>
      </c>
      <c r="S37">
        <v>0</v>
      </c>
      <c r="T37">
        <v>5.26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20</v>
      </c>
      <c r="E38">
        <f>PPCL!P38</f>
        <v>0</v>
      </c>
      <c r="F38">
        <f t="shared" si="4"/>
        <v>185</v>
      </c>
      <c r="G38">
        <f t="shared" si="5"/>
        <v>20</v>
      </c>
      <c r="H38" s="154"/>
      <c r="I38">
        <f>BRPL_EOD!AI38+BRPL_EOD!AJ38</f>
        <v>4.21</v>
      </c>
      <c r="J38">
        <f>BYPL_EOD!AI38+BYPL_EOD!AJ38</f>
        <v>10.53</v>
      </c>
      <c r="K38">
        <f>MES_EOD!AI38+MES_EOD!AJ38</f>
        <v>0</v>
      </c>
      <c r="L38">
        <f>NDMC_EOD!AI38+NDMC_EOD!AJ38</f>
        <v>0</v>
      </c>
      <c r="M38">
        <f>TPDDL_EOD!AI38+TPDDL_EOD!AJ38</f>
        <v>5.26</v>
      </c>
      <c r="N38">
        <f t="shared" si="0"/>
        <v>20</v>
      </c>
      <c r="O38" s="154">
        <f t="shared" si="1"/>
        <v>0</v>
      </c>
      <c r="P38">
        <v>4.21</v>
      </c>
      <c r="Q38">
        <v>10.53</v>
      </c>
      <c r="R38">
        <v>0</v>
      </c>
      <c r="S38">
        <v>0</v>
      </c>
      <c r="T38">
        <v>5.26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20</v>
      </c>
      <c r="E39">
        <f>PPCL!P39</f>
        <v>0</v>
      </c>
      <c r="F39">
        <f t="shared" si="4"/>
        <v>185</v>
      </c>
      <c r="G39">
        <f t="shared" si="5"/>
        <v>20</v>
      </c>
      <c r="H39" s="154"/>
      <c r="I39">
        <f>BRPL_EOD!AI39+BRPL_EOD!AJ39</f>
        <v>10.77</v>
      </c>
      <c r="J39">
        <f>BYPL_EOD!AI39+BYPL_EOD!AJ39</f>
        <v>6.15</v>
      </c>
      <c r="K39">
        <f>MES_EOD!AI39+MES_EOD!AJ39</f>
        <v>0</v>
      </c>
      <c r="L39">
        <f>NDMC_EOD!AI39+NDMC_EOD!AJ39</f>
        <v>0</v>
      </c>
      <c r="M39">
        <f>TPDDL_EOD!AI39+TPDDL_EOD!AJ39</f>
        <v>3.08</v>
      </c>
      <c r="N39">
        <f t="shared" si="0"/>
        <v>20</v>
      </c>
      <c r="O39" s="154">
        <f t="shared" si="1"/>
        <v>0</v>
      </c>
      <c r="P39">
        <v>10.77</v>
      </c>
      <c r="Q39">
        <v>6.15</v>
      </c>
      <c r="R39">
        <v>0</v>
      </c>
      <c r="S39">
        <v>0</v>
      </c>
      <c r="T39">
        <v>3.08</v>
      </c>
      <c r="U39" s="156">
        <f t="shared" si="2"/>
        <v>20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20</v>
      </c>
      <c r="E40">
        <f>PPCL!P40</f>
        <v>0</v>
      </c>
      <c r="F40">
        <f t="shared" si="4"/>
        <v>185</v>
      </c>
      <c r="G40">
        <f t="shared" si="5"/>
        <v>20</v>
      </c>
      <c r="H40" s="154"/>
      <c r="I40">
        <f>BRPL_EOD!AI40+BRPL_EOD!AJ40</f>
        <v>10.77</v>
      </c>
      <c r="J40">
        <f>BYPL_EOD!AI40+BYPL_EOD!AJ40</f>
        <v>6.15</v>
      </c>
      <c r="K40">
        <f>MES_EOD!AI40+MES_EOD!AJ40</f>
        <v>0</v>
      </c>
      <c r="L40">
        <f>NDMC_EOD!AI40+NDMC_EOD!AJ40</f>
        <v>0</v>
      </c>
      <c r="M40">
        <f>TPDDL_EOD!AI40+TPDDL_EOD!AJ40</f>
        <v>3.08</v>
      </c>
      <c r="N40">
        <f t="shared" si="0"/>
        <v>20</v>
      </c>
      <c r="O40" s="154">
        <f t="shared" si="1"/>
        <v>0</v>
      </c>
      <c r="P40">
        <v>10.77</v>
      </c>
      <c r="Q40">
        <v>6.15</v>
      </c>
      <c r="R40">
        <v>0</v>
      </c>
      <c r="S40">
        <v>0</v>
      </c>
      <c r="T40">
        <v>3.08</v>
      </c>
      <c r="U40" s="156">
        <f t="shared" si="2"/>
        <v>20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20</v>
      </c>
      <c r="E41">
        <f>PPCL!P41</f>
        <v>0</v>
      </c>
      <c r="F41">
        <f t="shared" si="4"/>
        <v>185</v>
      </c>
      <c r="G41">
        <f t="shared" si="5"/>
        <v>20</v>
      </c>
      <c r="H41" s="154"/>
      <c r="I41">
        <f>BRPL_EOD!AI41+BRPL_EOD!AJ41</f>
        <v>10.77</v>
      </c>
      <c r="J41">
        <f>BYPL_EOD!AI41+BYPL_EOD!AJ41</f>
        <v>6.15</v>
      </c>
      <c r="K41">
        <f>MES_EOD!AI41+MES_EOD!AJ41</f>
        <v>0</v>
      </c>
      <c r="L41">
        <f>NDMC_EOD!AI41+NDMC_EOD!AJ41</f>
        <v>0</v>
      </c>
      <c r="M41">
        <f>TPDDL_EOD!AI41+TPDDL_EOD!AJ41</f>
        <v>3.08</v>
      </c>
      <c r="N41">
        <f t="shared" si="0"/>
        <v>20</v>
      </c>
      <c r="O41" s="154">
        <f t="shared" si="1"/>
        <v>0</v>
      </c>
      <c r="P41">
        <v>10.77</v>
      </c>
      <c r="Q41">
        <v>6.15</v>
      </c>
      <c r="R41">
        <v>0</v>
      </c>
      <c r="S41">
        <v>0</v>
      </c>
      <c r="T41">
        <v>3.08</v>
      </c>
      <c r="U41" s="156">
        <f t="shared" si="2"/>
        <v>20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20</v>
      </c>
      <c r="E42">
        <f>PPCL!P42</f>
        <v>0</v>
      </c>
      <c r="F42">
        <f t="shared" si="4"/>
        <v>185</v>
      </c>
      <c r="G42">
        <f t="shared" si="5"/>
        <v>20</v>
      </c>
      <c r="H42" s="154"/>
      <c r="I42">
        <f>BRPL_EOD!AI42+BRPL_EOD!AJ42</f>
        <v>10.77</v>
      </c>
      <c r="J42">
        <f>BYPL_EOD!AI42+BYPL_EOD!AJ42</f>
        <v>6.15</v>
      </c>
      <c r="K42">
        <f>MES_EOD!AI42+MES_EOD!AJ42</f>
        <v>0</v>
      </c>
      <c r="L42">
        <f>NDMC_EOD!AI42+NDMC_EOD!AJ42</f>
        <v>0</v>
      </c>
      <c r="M42">
        <f>TPDDL_EOD!AI42+TPDDL_EOD!AJ42</f>
        <v>3.08</v>
      </c>
      <c r="N42">
        <f t="shared" si="0"/>
        <v>20</v>
      </c>
      <c r="O42" s="154">
        <f t="shared" si="1"/>
        <v>0</v>
      </c>
      <c r="P42">
        <v>10.77</v>
      </c>
      <c r="Q42">
        <v>6.15</v>
      </c>
      <c r="R42">
        <v>0</v>
      </c>
      <c r="S42">
        <v>0</v>
      </c>
      <c r="T42">
        <v>3.08</v>
      </c>
      <c r="U42" s="156">
        <f t="shared" si="2"/>
        <v>20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20</v>
      </c>
      <c r="E43">
        <f>PPCL!P43</f>
        <v>0</v>
      </c>
      <c r="F43">
        <f t="shared" si="4"/>
        <v>185</v>
      </c>
      <c r="G43">
        <f t="shared" si="5"/>
        <v>20</v>
      </c>
      <c r="H43" s="154"/>
      <c r="I43">
        <f>BRPL_EOD!AI43+BRPL_EOD!AJ43</f>
        <v>10.77</v>
      </c>
      <c r="J43">
        <f>BYPL_EOD!AI43+BYPL_EOD!AJ43</f>
        <v>6.15</v>
      </c>
      <c r="K43">
        <f>MES_EOD!AI43+MES_EOD!AJ43</f>
        <v>0</v>
      </c>
      <c r="L43">
        <f>NDMC_EOD!AI43+NDMC_EOD!AJ43</f>
        <v>0</v>
      </c>
      <c r="M43">
        <f>TPDDL_EOD!AI43+TPDDL_EOD!AJ43</f>
        <v>3.08</v>
      </c>
      <c r="N43">
        <f t="shared" si="0"/>
        <v>20</v>
      </c>
      <c r="O43" s="154">
        <f t="shared" si="1"/>
        <v>0</v>
      </c>
      <c r="P43">
        <v>10.77</v>
      </c>
      <c r="Q43">
        <v>6.15</v>
      </c>
      <c r="R43">
        <v>0</v>
      </c>
      <c r="S43">
        <v>0</v>
      </c>
      <c r="T43">
        <v>3.08</v>
      </c>
      <c r="U43" s="156">
        <f t="shared" si="2"/>
        <v>20</v>
      </c>
      <c r="V43" s="154">
        <f t="shared" si="3"/>
        <v>0</v>
      </c>
    </row>
    <row r="44" spans="1:22">
      <c r="A44" t="s">
        <v>86</v>
      </c>
      <c r="B44">
        <f>PPCL!D44</f>
        <v>20</v>
      </c>
      <c r="C44">
        <f>PPCL!E44</f>
        <v>0</v>
      </c>
      <c r="D44">
        <f>PPCL!O44</f>
        <v>20</v>
      </c>
      <c r="E44">
        <f>PPCL!P44</f>
        <v>0</v>
      </c>
      <c r="F44">
        <f t="shared" si="4"/>
        <v>20</v>
      </c>
      <c r="G44">
        <f t="shared" si="5"/>
        <v>20</v>
      </c>
      <c r="H44" s="154"/>
      <c r="I44">
        <f>BRPL_EOD!AI44+BRPL_EOD!AJ44</f>
        <v>5.66</v>
      </c>
      <c r="J44">
        <f>BYPL_EOD!AI44+BYPL_EOD!AJ44</f>
        <v>3.21</v>
      </c>
      <c r="K44">
        <f>MES_EOD!AI44+MES_EOD!AJ44</f>
        <v>1.21</v>
      </c>
      <c r="L44">
        <f>NDMC_EOD!AI44+NDMC_EOD!AJ44</f>
        <v>6.06</v>
      </c>
      <c r="M44">
        <f>TPDDL_EOD!AI44+TPDDL_EOD!AJ44</f>
        <v>3.86</v>
      </c>
      <c r="N44">
        <f t="shared" si="0"/>
        <v>20</v>
      </c>
      <c r="O44" s="154">
        <f t="shared" si="1"/>
        <v>0</v>
      </c>
      <c r="P44">
        <v>5.66</v>
      </c>
      <c r="Q44">
        <v>3.21</v>
      </c>
      <c r="R44">
        <v>1.21</v>
      </c>
      <c r="S44">
        <v>6.06</v>
      </c>
      <c r="T44">
        <v>3.86</v>
      </c>
      <c r="U44" s="156">
        <f t="shared" si="2"/>
        <v>20</v>
      </c>
      <c r="V44" s="154">
        <f t="shared" si="3"/>
        <v>0</v>
      </c>
    </row>
    <row r="45" spans="1:22">
      <c r="A45" t="s">
        <v>87</v>
      </c>
      <c r="B45">
        <f>PPCL!D45</f>
        <v>20</v>
      </c>
      <c r="C45">
        <f>PPCL!E45</f>
        <v>0</v>
      </c>
      <c r="D45">
        <f>PPCL!O45</f>
        <v>20</v>
      </c>
      <c r="E45">
        <f>PPCL!P45</f>
        <v>0</v>
      </c>
      <c r="F45">
        <f t="shared" si="4"/>
        <v>20</v>
      </c>
      <c r="G45">
        <f t="shared" si="5"/>
        <v>20</v>
      </c>
      <c r="H45" s="154"/>
      <c r="I45">
        <f>BRPL_EOD!AI45+BRPL_EOD!AJ45</f>
        <v>5.66</v>
      </c>
      <c r="J45">
        <f>BYPL_EOD!AI45+BYPL_EOD!AJ45</f>
        <v>3.21</v>
      </c>
      <c r="K45">
        <f>MES_EOD!AI45+MES_EOD!AJ45</f>
        <v>1.21</v>
      </c>
      <c r="L45">
        <f>NDMC_EOD!AI45+NDMC_EOD!AJ45</f>
        <v>6.06</v>
      </c>
      <c r="M45">
        <f>TPDDL_EOD!AI45+TPDDL_EOD!AJ45</f>
        <v>3.86</v>
      </c>
      <c r="N45">
        <f t="shared" si="0"/>
        <v>20</v>
      </c>
      <c r="O45" s="154">
        <f t="shared" si="1"/>
        <v>0</v>
      </c>
      <c r="P45">
        <v>5.66</v>
      </c>
      <c r="Q45">
        <v>3.21</v>
      </c>
      <c r="R45">
        <v>1.21</v>
      </c>
      <c r="S45">
        <v>6.06</v>
      </c>
      <c r="T45">
        <v>3.86</v>
      </c>
      <c r="U45" s="156">
        <f t="shared" si="2"/>
        <v>20</v>
      </c>
      <c r="V45" s="154">
        <f t="shared" si="3"/>
        <v>0</v>
      </c>
    </row>
    <row r="46" spans="1:22">
      <c r="A46" t="s">
        <v>88</v>
      </c>
      <c r="B46">
        <f>PPCL!D46</f>
        <v>20</v>
      </c>
      <c r="C46">
        <f>PPCL!E46</f>
        <v>0</v>
      </c>
      <c r="D46">
        <f>PPCL!O46</f>
        <v>20</v>
      </c>
      <c r="E46">
        <f>PPCL!P46</f>
        <v>0</v>
      </c>
      <c r="F46">
        <f t="shared" si="4"/>
        <v>20</v>
      </c>
      <c r="G46">
        <f t="shared" si="5"/>
        <v>20</v>
      </c>
      <c r="H46" s="154"/>
      <c r="I46">
        <f>BRPL_EOD!AI46+BRPL_EOD!AJ46</f>
        <v>5.66</v>
      </c>
      <c r="J46">
        <f>BYPL_EOD!AI46+BYPL_EOD!AJ46</f>
        <v>3.21</v>
      </c>
      <c r="K46">
        <f>MES_EOD!AI46+MES_EOD!AJ46</f>
        <v>1.21</v>
      </c>
      <c r="L46">
        <f>NDMC_EOD!AI46+NDMC_EOD!AJ46</f>
        <v>6.06</v>
      </c>
      <c r="M46">
        <f>TPDDL_EOD!AI46+TPDDL_EOD!AJ46</f>
        <v>3.86</v>
      </c>
      <c r="N46">
        <f t="shared" si="0"/>
        <v>20</v>
      </c>
      <c r="O46" s="154">
        <f t="shared" si="1"/>
        <v>0</v>
      </c>
      <c r="P46">
        <v>5.66</v>
      </c>
      <c r="Q46">
        <v>3.21</v>
      </c>
      <c r="R46">
        <v>1.21</v>
      </c>
      <c r="S46">
        <v>6.06</v>
      </c>
      <c r="T46">
        <v>3.86</v>
      </c>
      <c r="U46" s="156">
        <f t="shared" si="2"/>
        <v>20</v>
      </c>
      <c r="V46" s="154">
        <f t="shared" si="3"/>
        <v>0</v>
      </c>
    </row>
    <row r="47" spans="1:22">
      <c r="A47" t="s">
        <v>89</v>
      </c>
      <c r="B47">
        <f>PPCL!D47</f>
        <v>20</v>
      </c>
      <c r="C47">
        <f>PPCL!E47</f>
        <v>0</v>
      </c>
      <c r="D47">
        <f>PPCL!O47</f>
        <v>20</v>
      </c>
      <c r="E47">
        <f>PPCL!P47</f>
        <v>0</v>
      </c>
      <c r="F47">
        <f t="shared" si="4"/>
        <v>20</v>
      </c>
      <c r="G47">
        <f t="shared" si="5"/>
        <v>20</v>
      </c>
      <c r="H47" s="154"/>
      <c r="I47">
        <f>BRPL_EOD!AI47+BRPL_EOD!AJ47</f>
        <v>12.93</v>
      </c>
      <c r="J47">
        <f>BYPL_EOD!AI47+BYPL_EOD!AJ47</f>
        <v>3.21</v>
      </c>
      <c r="K47">
        <f>MES_EOD!AI47+MES_EOD!AJ47</f>
        <v>0</v>
      </c>
      <c r="L47">
        <f>NDMC_EOD!AI47+NDMC_EOD!AJ47</f>
        <v>0</v>
      </c>
      <c r="M47">
        <f>TPDDL_EOD!AI47+TPDDL_EOD!AJ47</f>
        <v>3.86</v>
      </c>
      <c r="N47">
        <f t="shared" si="0"/>
        <v>20</v>
      </c>
      <c r="O47" s="154">
        <f t="shared" si="1"/>
        <v>0</v>
      </c>
      <c r="P47">
        <v>12.93</v>
      </c>
      <c r="Q47">
        <v>3.21</v>
      </c>
      <c r="R47">
        <v>0</v>
      </c>
      <c r="S47">
        <v>0</v>
      </c>
      <c r="T47">
        <v>3.86</v>
      </c>
      <c r="U47" s="156">
        <f t="shared" si="2"/>
        <v>20</v>
      </c>
      <c r="V47" s="154">
        <f t="shared" si="3"/>
        <v>0</v>
      </c>
    </row>
    <row r="48" spans="1:22">
      <c r="A48" t="s">
        <v>90</v>
      </c>
      <c r="B48">
        <f>PPCL!D48</f>
        <v>20</v>
      </c>
      <c r="C48">
        <f>PPCL!E48</f>
        <v>0</v>
      </c>
      <c r="D48">
        <f>PPCL!O48</f>
        <v>20</v>
      </c>
      <c r="E48">
        <f>PPCL!P48</f>
        <v>0</v>
      </c>
      <c r="F48">
        <f t="shared" si="4"/>
        <v>20</v>
      </c>
      <c r="G48">
        <f t="shared" si="5"/>
        <v>20</v>
      </c>
      <c r="H48" s="154"/>
      <c r="I48">
        <f>BRPL_EOD!AI48+BRPL_EOD!AJ48</f>
        <v>12.93</v>
      </c>
      <c r="J48">
        <f>BYPL_EOD!AI48+BYPL_EOD!AJ48</f>
        <v>3.21</v>
      </c>
      <c r="K48">
        <f>MES_EOD!AI48+MES_EOD!AJ48</f>
        <v>0</v>
      </c>
      <c r="L48">
        <f>NDMC_EOD!AI48+NDMC_EOD!AJ48</f>
        <v>0</v>
      </c>
      <c r="M48">
        <f>TPDDL_EOD!AI48+TPDDL_EOD!AJ48</f>
        <v>3.86</v>
      </c>
      <c r="N48">
        <f t="shared" si="0"/>
        <v>20</v>
      </c>
      <c r="O48" s="154">
        <f t="shared" si="1"/>
        <v>0</v>
      </c>
      <c r="P48">
        <v>12.93</v>
      </c>
      <c r="Q48">
        <v>3.21</v>
      </c>
      <c r="R48">
        <v>0</v>
      </c>
      <c r="S48">
        <v>0</v>
      </c>
      <c r="T48">
        <v>3.86</v>
      </c>
      <c r="U48" s="156">
        <f t="shared" si="2"/>
        <v>20</v>
      </c>
      <c r="V48" s="154">
        <f t="shared" si="3"/>
        <v>0</v>
      </c>
    </row>
    <row r="49" spans="1:22">
      <c r="A49" t="s">
        <v>91</v>
      </c>
      <c r="B49">
        <f>PPCL!D49</f>
        <v>20</v>
      </c>
      <c r="C49">
        <f>PPCL!E49</f>
        <v>0</v>
      </c>
      <c r="D49">
        <f>PPCL!O49</f>
        <v>15</v>
      </c>
      <c r="E49">
        <f>PPCL!P49</f>
        <v>0</v>
      </c>
      <c r="F49">
        <f t="shared" si="4"/>
        <v>20</v>
      </c>
      <c r="G49">
        <f t="shared" si="5"/>
        <v>15</v>
      </c>
      <c r="H49" s="154"/>
      <c r="I49">
        <f>BRPL_EOD!AI49+BRPL_EOD!AJ49</f>
        <v>9.6999999999999993</v>
      </c>
      <c r="J49">
        <f>BYPL_EOD!AI49+BYPL_EOD!AJ49</f>
        <v>2.41</v>
      </c>
      <c r="K49">
        <f>MES_EOD!AI49+MES_EOD!AJ49</f>
        <v>0</v>
      </c>
      <c r="L49">
        <f>NDMC_EOD!AI49+NDMC_EOD!AJ49</f>
        <v>0</v>
      </c>
      <c r="M49">
        <f>TPDDL_EOD!AI49+TPDDL_EOD!AJ49</f>
        <v>2.89</v>
      </c>
      <c r="N49">
        <f t="shared" si="0"/>
        <v>15</v>
      </c>
      <c r="O49" s="154">
        <f t="shared" si="1"/>
        <v>0</v>
      </c>
      <c r="P49">
        <v>9.6999999999999993</v>
      </c>
      <c r="Q49">
        <v>2.41</v>
      </c>
      <c r="R49">
        <v>0</v>
      </c>
      <c r="S49">
        <v>0</v>
      </c>
      <c r="T49">
        <v>2.89</v>
      </c>
      <c r="U49" s="156">
        <f t="shared" si="2"/>
        <v>15</v>
      </c>
      <c r="V49" s="154">
        <f t="shared" si="3"/>
        <v>0</v>
      </c>
    </row>
    <row r="50" spans="1:22">
      <c r="A50" t="s">
        <v>92</v>
      </c>
      <c r="B50">
        <f>PPCL!D50</f>
        <v>20</v>
      </c>
      <c r="C50">
        <f>PPCL!E50</f>
        <v>0</v>
      </c>
      <c r="D50">
        <f>PPCL!O50</f>
        <v>15</v>
      </c>
      <c r="E50">
        <f>PPCL!P50</f>
        <v>0</v>
      </c>
      <c r="F50">
        <f t="shared" si="4"/>
        <v>20</v>
      </c>
      <c r="G50">
        <f t="shared" si="5"/>
        <v>15</v>
      </c>
      <c r="H50" s="154"/>
      <c r="I50">
        <f>BRPL_EOD!AI50+BRPL_EOD!AJ50</f>
        <v>9.6999999999999993</v>
      </c>
      <c r="J50">
        <f>BYPL_EOD!AI50+BYPL_EOD!AJ50</f>
        <v>2.41</v>
      </c>
      <c r="K50">
        <f>MES_EOD!AI50+MES_EOD!AJ50</f>
        <v>0</v>
      </c>
      <c r="L50">
        <f>NDMC_EOD!AI50+NDMC_EOD!AJ50</f>
        <v>0</v>
      </c>
      <c r="M50">
        <f>TPDDL_EOD!AI50+TPDDL_EOD!AJ50</f>
        <v>2.89</v>
      </c>
      <c r="N50">
        <f t="shared" si="0"/>
        <v>15</v>
      </c>
      <c r="O50" s="154">
        <f t="shared" si="1"/>
        <v>0</v>
      </c>
      <c r="P50">
        <v>9.6999999999999993</v>
      </c>
      <c r="Q50">
        <v>2.41</v>
      </c>
      <c r="R50">
        <v>0</v>
      </c>
      <c r="S50">
        <v>0</v>
      </c>
      <c r="T50">
        <v>2.89</v>
      </c>
      <c r="U50" s="156">
        <f t="shared" si="2"/>
        <v>15</v>
      </c>
      <c r="V50" s="154">
        <f t="shared" si="3"/>
        <v>0</v>
      </c>
    </row>
    <row r="51" spans="1:22">
      <c r="A51" t="s">
        <v>93</v>
      </c>
      <c r="B51">
        <f>PPCL!D51</f>
        <v>20</v>
      </c>
      <c r="C51">
        <f>PPCL!E51</f>
        <v>0</v>
      </c>
      <c r="D51">
        <f>PPCL!O51</f>
        <v>15</v>
      </c>
      <c r="E51">
        <f>PPCL!P51</f>
        <v>0</v>
      </c>
      <c r="F51">
        <f t="shared" si="4"/>
        <v>20</v>
      </c>
      <c r="G51">
        <f t="shared" si="5"/>
        <v>15</v>
      </c>
      <c r="H51" s="154"/>
      <c r="I51">
        <f>BRPL_EOD!AI51+BRPL_EOD!AJ51</f>
        <v>9.6999999999999993</v>
      </c>
      <c r="J51">
        <f>BYPL_EOD!AI51+BYPL_EOD!AJ51</f>
        <v>2.41</v>
      </c>
      <c r="K51">
        <f>MES_EOD!AI51+MES_EOD!AJ51</f>
        <v>0</v>
      </c>
      <c r="L51">
        <f>NDMC_EOD!AI51+NDMC_EOD!AJ51</f>
        <v>0</v>
      </c>
      <c r="M51">
        <f>TPDDL_EOD!AI51+TPDDL_EOD!AJ51</f>
        <v>2.89</v>
      </c>
      <c r="N51">
        <f t="shared" si="0"/>
        <v>15</v>
      </c>
      <c r="O51" s="154">
        <f t="shared" si="1"/>
        <v>0</v>
      </c>
      <c r="P51">
        <v>9.6999999999999993</v>
      </c>
      <c r="Q51">
        <v>2.41</v>
      </c>
      <c r="R51">
        <v>0</v>
      </c>
      <c r="S51">
        <v>0</v>
      </c>
      <c r="T51">
        <v>2.89</v>
      </c>
      <c r="U51" s="156">
        <f t="shared" si="2"/>
        <v>15</v>
      </c>
      <c r="V51" s="154">
        <f t="shared" si="3"/>
        <v>0</v>
      </c>
    </row>
    <row r="52" spans="1:22">
      <c r="A52" t="s">
        <v>94</v>
      </c>
      <c r="B52">
        <f>PPCL!D52</f>
        <v>20</v>
      </c>
      <c r="C52">
        <f>PPCL!E52</f>
        <v>0</v>
      </c>
      <c r="D52">
        <f>PPCL!O52</f>
        <v>15</v>
      </c>
      <c r="E52">
        <f>PPCL!P52</f>
        <v>0</v>
      </c>
      <c r="F52">
        <f t="shared" si="4"/>
        <v>20</v>
      </c>
      <c r="G52">
        <f t="shared" si="5"/>
        <v>15</v>
      </c>
      <c r="H52" s="154"/>
      <c r="I52">
        <f>BRPL_EOD!AI52+BRPL_EOD!AJ52</f>
        <v>9.6999999999999993</v>
      </c>
      <c r="J52">
        <f>BYPL_EOD!AI52+BYPL_EOD!AJ52</f>
        <v>2.41</v>
      </c>
      <c r="K52">
        <f>MES_EOD!AI52+MES_EOD!AJ52</f>
        <v>0</v>
      </c>
      <c r="L52">
        <f>NDMC_EOD!AI52+NDMC_EOD!AJ52</f>
        <v>0</v>
      </c>
      <c r="M52">
        <f>TPDDL_EOD!AI52+TPDDL_EOD!AJ52</f>
        <v>2.89</v>
      </c>
      <c r="N52">
        <f t="shared" si="0"/>
        <v>15</v>
      </c>
      <c r="O52" s="154">
        <f t="shared" si="1"/>
        <v>0</v>
      </c>
      <c r="P52">
        <v>9.6999999999999993</v>
      </c>
      <c r="Q52">
        <v>2.41</v>
      </c>
      <c r="R52">
        <v>0</v>
      </c>
      <c r="S52">
        <v>0</v>
      </c>
      <c r="T52">
        <v>2.89</v>
      </c>
      <c r="U52" s="156">
        <f t="shared" si="2"/>
        <v>15</v>
      </c>
      <c r="V52" s="154">
        <f t="shared" si="3"/>
        <v>0</v>
      </c>
    </row>
    <row r="53" spans="1:22">
      <c r="A53" t="s">
        <v>95</v>
      </c>
      <c r="B53">
        <f>PPCL!D53</f>
        <v>20</v>
      </c>
      <c r="C53">
        <f>PPCL!E53</f>
        <v>0</v>
      </c>
      <c r="D53">
        <f>PPCL!O53</f>
        <v>15</v>
      </c>
      <c r="E53">
        <f>PPCL!P53</f>
        <v>0</v>
      </c>
      <c r="F53">
        <f t="shared" si="4"/>
        <v>20</v>
      </c>
      <c r="G53">
        <f t="shared" si="5"/>
        <v>15</v>
      </c>
      <c r="H53" s="154"/>
      <c r="I53">
        <f>BRPL_EOD!AI53+BRPL_EOD!AJ53</f>
        <v>9.6999999999999993</v>
      </c>
      <c r="J53">
        <f>BYPL_EOD!AI53+BYPL_EOD!AJ53</f>
        <v>2.41</v>
      </c>
      <c r="K53">
        <f>MES_EOD!AI53+MES_EOD!AJ53</f>
        <v>0</v>
      </c>
      <c r="L53">
        <f>NDMC_EOD!AI53+NDMC_EOD!AJ53</f>
        <v>0</v>
      </c>
      <c r="M53">
        <f>TPDDL_EOD!AI53+TPDDL_EOD!AJ53</f>
        <v>2.89</v>
      </c>
      <c r="N53">
        <f t="shared" si="0"/>
        <v>15</v>
      </c>
      <c r="O53" s="154">
        <f t="shared" si="1"/>
        <v>0</v>
      </c>
      <c r="P53">
        <v>9.6999999999999993</v>
      </c>
      <c r="Q53">
        <v>2.41</v>
      </c>
      <c r="R53">
        <v>0</v>
      </c>
      <c r="S53">
        <v>0</v>
      </c>
      <c r="T53">
        <v>2.89</v>
      </c>
      <c r="U53" s="156">
        <f t="shared" si="2"/>
        <v>15</v>
      </c>
      <c r="V53" s="154">
        <f t="shared" si="3"/>
        <v>0</v>
      </c>
    </row>
    <row r="54" spans="1:22">
      <c r="A54" t="s">
        <v>96</v>
      </c>
      <c r="B54">
        <f>PPCL!D54</f>
        <v>20</v>
      </c>
      <c r="C54">
        <f>PPCL!E54</f>
        <v>0</v>
      </c>
      <c r="D54">
        <f>PPCL!O54</f>
        <v>15</v>
      </c>
      <c r="E54">
        <f>PPCL!P54</f>
        <v>0</v>
      </c>
      <c r="F54">
        <f t="shared" si="4"/>
        <v>20</v>
      </c>
      <c r="G54">
        <f t="shared" si="5"/>
        <v>15</v>
      </c>
      <c r="H54" s="154"/>
      <c r="I54">
        <f>BRPL_EOD!AI54+BRPL_EOD!AJ54</f>
        <v>9.6999999999999993</v>
      </c>
      <c r="J54">
        <f>BYPL_EOD!AI54+BYPL_EOD!AJ54</f>
        <v>2.41</v>
      </c>
      <c r="K54">
        <f>MES_EOD!AI54+MES_EOD!AJ54</f>
        <v>0</v>
      </c>
      <c r="L54">
        <f>NDMC_EOD!AI54+NDMC_EOD!AJ54</f>
        <v>0</v>
      </c>
      <c r="M54">
        <f>TPDDL_EOD!AI54+TPDDL_EOD!AJ54</f>
        <v>2.89</v>
      </c>
      <c r="N54">
        <f t="shared" si="0"/>
        <v>15</v>
      </c>
      <c r="O54" s="154">
        <f t="shared" si="1"/>
        <v>0</v>
      </c>
      <c r="P54">
        <v>9.6999999999999993</v>
      </c>
      <c r="Q54">
        <v>2.41</v>
      </c>
      <c r="R54">
        <v>0</v>
      </c>
      <c r="S54">
        <v>0</v>
      </c>
      <c r="T54">
        <v>2.89</v>
      </c>
      <c r="U54" s="156">
        <f t="shared" si="2"/>
        <v>15</v>
      </c>
      <c r="V54" s="154">
        <f t="shared" si="3"/>
        <v>0</v>
      </c>
    </row>
    <row r="55" spans="1:22">
      <c r="A55" t="s">
        <v>97</v>
      </c>
      <c r="B55">
        <f>PPCL!D55</f>
        <v>20</v>
      </c>
      <c r="C55">
        <f>PPCL!E55</f>
        <v>0</v>
      </c>
      <c r="D55">
        <f>PPCL!O55</f>
        <v>15</v>
      </c>
      <c r="E55">
        <f>PPCL!P55</f>
        <v>0</v>
      </c>
      <c r="F55">
        <f t="shared" si="4"/>
        <v>20</v>
      </c>
      <c r="G55">
        <f t="shared" si="5"/>
        <v>15</v>
      </c>
      <c r="H55" s="154"/>
      <c r="I55">
        <f>BRPL_EOD!AI55+BRPL_EOD!AJ55</f>
        <v>9.6999999999999993</v>
      </c>
      <c r="J55">
        <f>BYPL_EOD!AI55+BYPL_EOD!AJ55</f>
        <v>2.41</v>
      </c>
      <c r="K55">
        <f>MES_EOD!AI55+MES_EOD!AJ55</f>
        <v>0</v>
      </c>
      <c r="L55">
        <f>NDMC_EOD!AI55+NDMC_EOD!AJ55</f>
        <v>0</v>
      </c>
      <c r="M55">
        <f>TPDDL_EOD!AI55+TPDDL_EOD!AJ55</f>
        <v>2.89</v>
      </c>
      <c r="N55">
        <f t="shared" si="0"/>
        <v>15</v>
      </c>
      <c r="O55" s="154">
        <f t="shared" si="1"/>
        <v>0</v>
      </c>
      <c r="P55">
        <v>9.6999999999999993</v>
      </c>
      <c r="Q55">
        <v>2.41</v>
      </c>
      <c r="R55">
        <v>0</v>
      </c>
      <c r="S55">
        <v>0</v>
      </c>
      <c r="T55">
        <v>2.89</v>
      </c>
      <c r="U55" s="156">
        <f t="shared" si="2"/>
        <v>15</v>
      </c>
      <c r="V55" s="154">
        <f t="shared" si="3"/>
        <v>0</v>
      </c>
    </row>
    <row r="56" spans="1:22">
      <c r="A56" t="s">
        <v>98</v>
      </c>
      <c r="B56">
        <f>PPCL!D56</f>
        <v>20</v>
      </c>
      <c r="C56">
        <f>PPCL!E56</f>
        <v>0</v>
      </c>
      <c r="D56">
        <f>PPCL!O56</f>
        <v>15</v>
      </c>
      <c r="E56">
        <f>PPCL!P56</f>
        <v>0</v>
      </c>
      <c r="F56">
        <f t="shared" si="4"/>
        <v>20</v>
      </c>
      <c r="G56">
        <f t="shared" si="5"/>
        <v>15</v>
      </c>
      <c r="H56" s="154"/>
      <c r="I56">
        <f>BRPL_EOD!AI56+BRPL_EOD!AJ56</f>
        <v>9.6999999999999993</v>
      </c>
      <c r="J56">
        <f>BYPL_EOD!AI56+BYPL_EOD!AJ56</f>
        <v>2.41</v>
      </c>
      <c r="K56">
        <f>MES_EOD!AI56+MES_EOD!AJ56</f>
        <v>0</v>
      </c>
      <c r="L56">
        <f>NDMC_EOD!AI56+NDMC_EOD!AJ56</f>
        <v>0</v>
      </c>
      <c r="M56">
        <f>TPDDL_EOD!AI56+TPDDL_EOD!AJ56</f>
        <v>2.89</v>
      </c>
      <c r="N56">
        <f t="shared" si="0"/>
        <v>15</v>
      </c>
      <c r="O56" s="154">
        <f t="shared" si="1"/>
        <v>0</v>
      </c>
      <c r="P56">
        <v>9.6999999999999993</v>
      </c>
      <c r="Q56">
        <v>2.41</v>
      </c>
      <c r="R56">
        <v>0</v>
      </c>
      <c r="S56">
        <v>0</v>
      </c>
      <c r="T56">
        <v>2.89</v>
      </c>
      <c r="U56" s="156">
        <f t="shared" si="2"/>
        <v>15</v>
      </c>
      <c r="V56" s="154">
        <f t="shared" si="3"/>
        <v>0</v>
      </c>
    </row>
    <row r="57" spans="1:22">
      <c r="A57" t="s">
        <v>99</v>
      </c>
      <c r="B57">
        <f>PPCL!D57</f>
        <v>20</v>
      </c>
      <c r="C57">
        <f>PPCL!E57</f>
        <v>0</v>
      </c>
      <c r="D57">
        <f>PPCL!O57</f>
        <v>20</v>
      </c>
      <c r="E57">
        <f>PPCL!P57</f>
        <v>0</v>
      </c>
      <c r="F57">
        <f t="shared" si="4"/>
        <v>20</v>
      </c>
      <c r="G57">
        <f t="shared" si="5"/>
        <v>20</v>
      </c>
      <c r="H57" s="154"/>
      <c r="I57">
        <f>BRPL_EOD!AI57+BRPL_EOD!AJ57</f>
        <v>12.93</v>
      </c>
      <c r="J57">
        <f>BYPL_EOD!AI57+BYPL_EOD!AJ57</f>
        <v>3.21</v>
      </c>
      <c r="K57">
        <f>MES_EOD!AI57+MES_EOD!AJ57</f>
        <v>0</v>
      </c>
      <c r="L57">
        <f>NDMC_EOD!AI57+NDMC_EOD!AJ57</f>
        <v>0</v>
      </c>
      <c r="M57">
        <f>TPDDL_EOD!AI57+TPDDL_EOD!AJ57</f>
        <v>3.86</v>
      </c>
      <c r="N57">
        <f t="shared" si="0"/>
        <v>20</v>
      </c>
      <c r="O57" s="154">
        <f t="shared" si="1"/>
        <v>0</v>
      </c>
      <c r="P57">
        <v>12.93</v>
      </c>
      <c r="Q57">
        <v>3.21</v>
      </c>
      <c r="R57">
        <v>0</v>
      </c>
      <c r="S57">
        <v>0</v>
      </c>
      <c r="T57">
        <v>3.86</v>
      </c>
      <c r="U57" s="156">
        <f t="shared" si="2"/>
        <v>20</v>
      </c>
      <c r="V57" s="154">
        <f t="shared" si="3"/>
        <v>0</v>
      </c>
    </row>
    <row r="58" spans="1:22">
      <c r="A58" t="s">
        <v>100</v>
      </c>
      <c r="B58">
        <f>PPCL!D58</f>
        <v>20</v>
      </c>
      <c r="C58">
        <f>PPCL!E58</f>
        <v>0</v>
      </c>
      <c r="D58">
        <f>PPCL!O58</f>
        <v>15</v>
      </c>
      <c r="E58">
        <f>PPCL!P58</f>
        <v>0</v>
      </c>
      <c r="F58">
        <f t="shared" si="4"/>
        <v>20</v>
      </c>
      <c r="G58">
        <f t="shared" si="5"/>
        <v>15</v>
      </c>
      <c r="H58" s="154"/>
      <c r="I58">
        <f>BRPL_EOD!AI58+BRPL_EOD!AJ58</f>
        <v>9.6999999999999993</v>
      </c>
      <c r="J58">
        <f>BYPL_EOD!AI58+BYPL_EOD!AJ58</f>
        <v>2.41</v>
      </c>
      <c r="K58">
        <f>MES_EOD!AI58+MES_EOD!AJ58</f>
        <v>0</v>
      </c>
      <c r="L58">
        <f>NDMC_EOD!AI58+NDMC_EOD!AJ58</f>
        <v>0</v>
      </c>
      <c r="M58">
        <f>TPDDL_EOD!AI58+TPDDL_EOD!AJ58</f>
        <v>2.89</v>
      </c>
      <c r="N58">
        <f t="shared" si="0"/>
        <v>15</v>
      </c>
      <c r="O58" s="154">
        <f t="shared" si="1"/>
        <v>0</v>
      </c>
      <c r="P58">
        <v>9.6999999999999993</v>
      </c>
      <c r="Q58">
        <v>2.41</v>
      </c>
      <c r="R58">
        <v>0</v>
      </c>
      <c r="S58">
        <v>0</v>
      </c>
      <c r="T58">
        <v>2.89</v>
      </c>
      <c r="U58" s="156">
        <f t="shared" si="2"/>
        <v>15</v>
      </c>
      <c r="V58" s="154">
        <f t="shared" si="3"/>
        <v>0</v>
      </c>
    </row>
    <row r="59" spans="1:22">
      <c r="A59" t="s">
        <v>101</v>
      </c>
      <c r="B59">
        <f>PPCL!D59</f>
        <v>10</v>
      </c>
      <c r="C59">
        <f>PPCL!E59</f>
        <v>0</v>
      </c>
      <c r="D59">
        <f>PPCL!O59</f>
        <v>15</v>
      </c>
      <c r="E59">
        <f>PPCL!P59</f>
        <v>0</v>
      </c>
      <c r="F59">
        <f t="shared" si="4"/>
        <v>10</v>
      </c>
      <c r="G59">
        <f t="shared" si="5"/>
        <v>15</v>
      </c>
      <c r="H59" s="154"/>
      <c r="I59">
        <f>BRPL_EOD!AI59+BRPL_EOD!AJ59</f>
        <v>11.79</v>
      </c>
      <c r="J59">
        <f>BYPL_EOD!AI59+BYPL_EOD!AJ59</f>
        <v>2.14</v>
      </c>
      <c r="K59">
        <f>MES_EOD!AI59+MES_EOD!AJ59</f>
        <v>0</v>
      </c>
      <c r="L59">
        <f>NDMC_EOD!AI59+NDMC_EOD!AJ59</f>
        <v>0</v>
      </c>
      <c r="M59">
        <f>TPDDL_EOD!AI59+TPDDL_EOD!AJ59</f>
        <v>1.07</v>
      </c>
      <c r="N59">
        <f t="shared" si="0"/>
        <v>15</v>
      </c>
      <c r="O59" s="154">
        <f t="shared" si="1"/>
        <v>0</v>
      </c>
      <c r="P59">
        <v>11.79</v>
      </c>
      <c r="Q59">
        <v>2.14</v>
      </c>
      <c r="R59">
        <v>0</v>
      </c>
      <c r="S59">
        <v>0</v>
      </c>
      <c r="T59">
        <v>1.07</v>
      </c>
      <c r="U59" s="156">
        <f t="shared" si="2"/>
        <v>15</v>
      </c>
      <c r="V59" s="154">
        <f t="shared" si="3"/>
        <v>0</v>
      </c>
    </row>
    <row r="60" spans="1:22">
      <c r="A60" t="s">
        <v>102</v>
      </c>
      <c r="B60">
        <f>PPCL!D60</f>
        <v>10</v>
      </c>
      <c r="C60">
        <f>PPCL!E60</f>
        <v>0</v>
      </c>
      <c r="D60">
        <f>PPCL!O60</f>
        <v>10</v>
      </c>
      <c r="E60">
        <f>PPCL!P60</f>
        <v>0</v>
      </c>
      <c r="F60">
        <f t="shared" si="4"/>
        <v>10</v>
      </c>
      <c r="G60">
        <f t="shared" si="5"/>
        <v>10</v>
      </c>
      <c r="H60" s="154"/>
      <c r="I60">
        <f>BRPL_EOD!AI60+BRPL_EOD!AJ60</f>
        <v>6.47</v>
      </c>
      <c r="J60">
        <f>BYPL_EOD!AI60+BYPL_EOD!AJ60</f>
        <v>1.61</v>
      </c>
      <c r="K60">
        <f>MES_EOD!AI60+MES_EOD!AJ60</f>
        <v>0</v>
      </c>
      <c r="L60">
        <f>NDMC_EOD!AI60+NDMC_EOD!AJ60</f>
        <v>0</v>
      </c>
      <c r="M60">
        <f>TPDDL_EOD!AI60+TPDDL_EOD!AJ60</f>
        <v>1.93</v>
      </c>
      <c r="N60">
        <f t="shared" si="0"/>
        <v>10.01</v>
      </c>
      <c r="O60" s="154">
        <f t="shared" si="1"/>
        <v>-9.9999999999997868E-3</v>
      </c>
      <c r="P60">
        <v>6.4635364635364638</v>
      </c>
      <c r="Q60">
        <v>1.6083916083916086</v>
      </c>
      <c r="R60">
        <v>0</v>
      </c>
      <c r="S60">
        <v>0</v>
      </c>
      <c r="T60">
        <v>1.9280719280719281</v>
      </c>
      <c r="U60" s="156">
        <f t="shared" si="2"/>
        <v>10</v>
      </c>
      <c r="V60" s="154">
        <f t="shared" si="3"/>
        <v>0</v>
      </c>
    </row>
    <row r="61" spans="1:22">
      <c r="A61" t="s">
        <v>103</v>
      </c>
      <c r="B61">
        <f>PPCL!D61</f>
        <v>10</v>
      </c>
      <c r="C61">
        <f>PPCL!E61</f>
        <v>0</v>
      </c>
      <c r="D61">
        <f>PPCL!O61</f>
        <v>10</v>
      </c>
      <c r="E61">
        <f>PPCL!P61</f>
        <v>0</v>
      </c>
      <c r="F61">
        <f t="shared" si="4"/>
        <v>10</v>
      </c>
      <c r="G61">
        <f t="shared" si="5"/>
        <v>10</v>
      </c>
      <c r="H61" s="154"/>
      <c r="I61">
        <f>BRPL_EOD!AI61+BRPL_EOD!AJ61</f>
        <v>6.47</v>
      </c>
      <c r="J61">
        <f>BYPL_EOD!AI61+BYPL_EOD!AJ61</f>
        <v>1.61</v>
      </c>
      <c r="K61">
        <f>MES_EOD!AI61+MES_EOD!AJ61</f>
        <v>0</v>
      </c>
      <c r="L61">
        <f>NDMC_EOD!AI61+NDMC_EOD!AJ61</f>
        <v>0</v>
      </c>
      <c r="M61">
        <f>TPDDL_EOD!AI61+TPDDL_EOD!AJ61</f>
        <v>1.93</v>
      </c>
      <c r="N61">
        <f t="shared" si="0"/>
        <v>10.01</v>
      </c>
      <c r="O61" s="154">
        <f t="shared" si="1"/>
        <v>-9.9999999999997868E-3</v>
      </c>
      <c r="P61">
        <v>6.4635364635364638</v>
      </c>
      <c r="Q61">
        <v>1.6083916083916086</v>
      </c>
      <c r="R61">
        <v>0</v>
      </c>
      <c r="S61">
        <v>0</v>
      </c>
      <c r="T61">
        <v>1.9280719280719281</v>
      </c>
      <c r="U61" s="156">
        <f t="shared" si="2"/>
        <v>10</v>
      </c>
      <c r="V61" s="154">
        <f t="shared" si="3"/>
        <v>0</v>
      </c>
    </row>
    <row r="62" spans="1:22">
      <c r="A62" t="s">
        <v>104</v>
      </c>
      <c r="B62">
        <f>PPCL!D62</f>
        <v>10</v>
      </c>
      <c r="C62">
        <f>PPCL!E62</f>
        <v>0</v>
      </c>
      <c r="D62">
        <f>PPCL!O62</f>
        <v>10</v>
      </c>
      <c r="E62">
        <f>PPCL!P62</f>
        <v>0</v>
      </c>
      <c r="F62">
        <f t="shared" si="4"/>
        <v>10</v>
      </c>
      <c r="G62">
        <f t="shared" si="5"/>
        <v>10</v>
      </c>
      <c r="H62" s="154"/>
      <c r="I62">
        <f>BRPL_EOD!AI62+BRPL_EOD!AJ62</f>
        <v>6.47</v>
      </c>
      <c r="J62">
        <f>BYPL_EOD!AI62+BYPL_EOD!AJ62</f>
        <v>1.61</v>
      </c>
      <c r="K62">
        <f>MES_EOD!AI62+MES_EOD!AJ62</f>
        <v>0</v>
      </c>
      <c r="L62">
        <f>NDMC_EOD!AI62+NDMC_EOD!AJ62</f>
        <v>0</v>
      </c>
      <c r="M62">
        <f>TPDDL_EOD!AI62+TPDDL_EOD!AJ62</f>
        <v>1.93</v>
      </c>
      <c r="N62">
        <f t="shared" si="0"/>
        <v>10.01</v>
      </c>
      <c r="O62" s="154">
        <f t="shared" si="1"/>
        <v>-9.9999999999997868E-3</v>
      </c>
      <c r="P62">
        <v>6.4635364635364638</v>
      </c>
      <c r="Q62">
        <v>1.6083916083916086</v>
      </c>
      <c r="R62">
        <v>0</v>
      </c>
      <c r="S62">
        <v>0</v>
      </c>
      <c r="T62">
        <v>1.9280719280719281</v>
      </c>
      <c r="U62" s="156">
        <f t="shared" si="2"/>
        <v>10</v>
      </c>
      <c r="V62" s="154">
        <f t="shared" si="3"/>
        <v>0</v>
      </c>
    </row>
    <row r="63" spans="1:22">
      <c r="A63" t="s">
        <v>105</v>
      </c>
      <c r="B63">
        <f>PPCL!D63</f>
        <v>10</v>
      </c>
      <c r="C63">
        <f>PPCL!E63</f>
        <v>0</v>
      </c>
      <c r="D63">
        <f>PPCL!O63</f>
        <v>10</v>
      </c>
      <c r="E63">
        <f>PPCL!P63</f>
        <v>0</v>
      </c>
      <c r="F63">
        <f t="shared" si="4"/>
        <v>10</v>
      </c>
      <c r="G63">
        <f t="shared" si="5"/>
        <v>10</v>
      </c>
      <c r="H63" s="154"/>
      <c r="I63">
        <f>BRPL_EOD!AI63+BRPL_EOD!AJ63</f>
        <v>6.47</v>
      </c>
      <c r="J63">
        <f>BYPL_EOD!AI63+BYPL_EOD!AJ63</f>
        <v>1.61</v>
      </c>
      <c r="K63">
        <f>MES_EOD!AI63+MES_EOD!AJ63</f>
        <v>0</v>
      </c>
      <c r="L63">
        <f>NDMC_EOD!AI63+NDMC_EOD!AJ63</f>
        <v>0</v>
      </c>
      <c r="M63">
        <f>TPDDL_EOD!AI63+TPDDL_EOD!AJ63</f>
        <v>1.93</v>
      </c>
      <c r="N63">
        <f t="shared" si="0"/>
        <v>10.01</v>
      </c>
      <c r="O63" s="154">
        <f t="shared" si="1"/>
        <v>-9.9999999999997868E-3</v>
      </c>
      <c r="P63">
        <v>6.4635364635364638</v>
      </c>
      <c r="Q63">
        <v>1.6083916083916086</v>
      </c>
      <c r="R63">
        <v>0</v>
      </c>
      <c r="S63">
        <v>0</v>
      </c>
      <c r="T63">
        <v>1.9280719280719281</v>
      </c>
      <c r="U63" s="156">
        <f t="shared" si="2"/>
        <v>10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10</v>
      </c>
      <c r="E64">
        <f>PPCL!P64</f>
        <v>0</v>
      </c>
      <c r="F64">
        <f t="shared" si="4"/>
        <v>185</v>
      </c>
      <c r="G64">
        <f t="shared" si="5"/>
        <v>10</v>
      </c>
      <c r="H64" s="154"/>
      <c r="I64">
        <f>BRPL_EOD!AI64+BRPL_EOD!AJ64</f>
        <v>7.86</v>
      </c>
      <c r="J64">
        <f>BYPL_EOD!AI64+BYPL_EOD!AJ64</f>
        <v>1.43</v>
      </c>
      <c r="K64">
        <f>MES_EOD!AI64+MES_EOD!AJ64</f>
        <v>0</v>
      </c>
      <c r="L64">
        <f>NDMC_EOD!AI64+NDMC_EOD!AJ64</f>
        <v>0</v>
      </c>
      <c r="M64">
        <f>TPDDL_EOD!AI64+TPDDL_EOD!AJ64</f>
        <v>0.71</v>
      </c>
      <c r="N64">
        <f t="shared" si="0"/>
        <v>10</v>
      </c>
      <c r="O64" s="154">
        <f t="shared" si="1"/>
        <v>0</v>
      </c>
      <c r="P64">
        <v>7.86</v>
      </c>
      <c r="Q64">
        <v>1.43</v>
      </c>
      <c r="R64">
        <v>0</v>
      </c>
      <c r="S64">
        <v>0</v>
      </c>
      <c r="T64">
        <v>0.71</v>
      </c>
      <c r="U64" s="156">
        <f t="shared" si="2"/>
        <v>10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10</v>
      </c>
      <c r="E65">
        <f>PPCL!P65</f>
        <v>0</v>
      </c>
      <c r="F65">
        <f t="shared" si="4"/>
        <v>185</v>
      </c>
      <c r="G65">
        <f t="shared" si="5"/>
        <v>10</v>
      </c>
      <c r="H65" s="154"/>
      <c r="I65">
        <f>BRPL_EOD!AI65+BRPL_EOD!AJ65</f>
        <v>7.86</v>
      </c>
      <c r="J65">
        <f>BYPL_EOD!AI65+BYPL_EOD!AJ65</f>
        <v>1.43</v>
      </c>
      <c r="K65">
        <f>MES_EOD!AI65+MES_EOD!AJ65</f>
        <v>0</v>
      </c>
      <c r="L65">
        <f>NDMC_EOD!AI65+NDMC_EOD!AJ65</f>
        <v>0</v>
      </c>
      <c r="M65">
        <f>TPDDL_EOD!AI65+TPDDL_EOD!AJ65</f>
        <v>0.71</v>
      </c>
      <c r="N65">
        <f t="shared" si="0"/>
        <v>10</v>
      </c>
      <c r="O65" s="154">
        <f t="shared" si="1"/>
        <v>0</v>
      </c>
      <c r="P65">
        <v>7.86</v>
      </c>
      <c r="Q65">
        <v>1.43</v>
      </c>
      <c r="R65">
        <v>0</v>
      </c>
      <c r="S65">
        <v>0</v>
      </c>
      <c r="T65">
        <v>0.71</v>
      </c>
      <c r="U65" s="156">
        <f t="shared" si="2"/>
        <v>10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10</v>
      </c>
      <c r="E66">
        <f>PPCL!P66</f>
        <v>0</v>
      </c>
      <c r="F66">
        <f t="shared" si="4"/>
        <v>185</v>
      </c>
      <c r="G66">
        <f t="shared" si="5"/>
        <v>10</v>
      </c>
      <c r="H66" s="154"/>
      <c r="I66">
        <f>BRPL_EOD!AI66+BRPL_EOD!AJ66</f>
        <v>7.86</v>
      </c>
      <c r="J66">
        <f>BYPL_EOD!AI66+BYPL_EOD!AJ66</f>
        <v>1.43</v>
      </c>
      <c r="K66">
        <f>MES_EOD!AI66+MES_EOD!AJ66</f>
        <v>0</v>
      </c>
      <c r="L66">
        <f>NDMC_EOD!AI66+NDMC_EOD!AJ66</f>
        <v>0</v>
      </c>
      <c r="M66">
        <f>TPDDL_EOD!AI66+TPDDL_EOD!AJ66</f>
        <v>0.71</v>
      </c>
      <c r="N66">
        <f t="shared" si="0"/>
        <v>10</v>
      </c>
      <c r="O66" s="154">
        <f t="shared" si="1"/>
        <v>0</v>
      </c>
      <c r="P66">
        <v>7.86</v>
      </c>
      <c r="Q66">
        <v>1.43</v>
      </c>
      <c r="R66">
        <v>0</v>
      </c>
      <c r="S66">
        <v>0</v>
      </c>
      <c r="T66">
        <v>0.71</v>
      </c>
      <c r="U66" s="156">
        <f t="shared" si="2"/>
        <v>10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10</v>
      </c>
      <c r="E67">
        <f>PPCL!P67</f>
        <v>0</v>
      </c>
      <c r="F67">
        <f t="shared" si="4"/>
        <v>185</v>
      </c>
      <c r="G67">
        <f t="shared" si="5"/>
        <v>10</v>
      </c>
      <c r="H67" s="154"/>
      <c r="I67">
        <f>BRPL_EOD!AI67+BRPL_EOD!AJ67</f>
        <v>7.43</v>
      </c>
      <c r="J67">
        <f>BYPL_EOD!AI67+BYPL_EOD!AJ67</f>
        <v>1.35</v>
      </c>
      <c r="K67">
        <f>MES_EOD!AI67+MES_EOD!AJ67</f>
        <v>0.54</v>
      </c>
      <c r="L67">
        <f>NDMC_EOD!AI67+NDMC_EOD!AJ67</f>
        <v>0</v>
      </c>
      <c r="M67">
        <f>TPDDL_EOD!AI67+TPDDL_EOD!AJ67</f>
        <v>0.68</v>
      </c>
      <c r="N67">
        <f t="shared" ref="N67:N98" si="6">SUM(I67:M67)</f>
        <v>10</v>
      </c>
      <c r="O67" s="154">
        <f t="shared" ref="O67:O98" si="7">G67-N67</f>
        <v>0</v>
      </c>
      <c r="P67">
        <v>7.43</v>
      </c>
      <c r="Q67">
        <v>1.35</v>
      </c>
      <c r="R67">
        <v>0.54</v>
      </c>
      <c r="S67">
        <v>0</v>
      </c>
      <c r="T67">
        <v>0.68</v>
      </c>
      <c r="U67" s="156">
        <f t="shared" ref="U67:U98" si="8">SUM(P67:T67)</f>
        <v>10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10</v>
      </c>
      <c r="E68">
        <f>PPCL!P68</f>
        <v>0</v>
      </c>
      <c r="F68">
        <f t="shared" ref="F68:F98" si="10">B68+C68</f>
        <v>185</v>
      </c>
      <c r="G68">
        <f t="shared" ref="G68:G98" si="11">D68+E68</f>
        <v>10</v>
      </c>
      <c r="H68" s="154"/>
      <c r="I68">
        <f>BRPL_EOD!AI68+BRPL_EOD!AJ68</f>
        <v>7.86</v>
      </c>
      <c r="J68">
        <f>BYPL_EOD!AI68+BYPL_EOD!AJ68</f>
        <v>1.43</v>
      </c>
      <c r="K68">
        <f>MES_EOD!AI68+MES_EOD!AJ68</f>
        <v>0</v>
      </c>
      <c r="L68">
        <f>NDMC_EOD!AI68+NDMC_EOD!AJ68</f>
        <v>0</v>
      </c>
      <c r="M68">
        <f>TPDDL_EOD!AI68+TPDDL_EOD!AJ68</f>
        <v>0.71</v>
      </c>
      <c r="N68">
        <f t="shared" si="6"/>
        <v>10</v>
      </c>
      <c r="O68" s="154">
        <f t="shared" si="7"/>
        <v>0</v>
      </c>
      <c r="P68">
        <v>7.86</v>
      </c>
      <c r="Q68">
        <v>1.43</v>
      </c>
      <c r="R68">
        <v>0</v>
      </c>
      <c r="S68">
        <v>0</v>
      </c>
      <c r="T68">
        <v>0.71</v>
      </c>
      <c r="U68" s="156">
        <f t="shared" si="8"/>
        <v>10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15</v>
      </c>
      <c r="E69">
        <f>PPCL!P69</f>
        <v>0</v>
      </c>
      <c r="F69">
        <f t="shared" si="10"/>
        <v>185</v>
      </c>
      <c r="G69">
        <f t="shared" si="11"/>
        <v>15</v>
      </c>
      <c r="H69" s="154"/>
      <c r="I69">
        <f>BRPL_EOD!AI69+BRPL_EOD!AJ69</f>
        <v>11.79</v>
      </c>
      <c r="J69">
        <f>BYPL_EOD!AI69+BYPL_EOD!AJ69</f>
        <v>2.14</v>
      </c>
      <c r="K69">
        <f>MES_EOD!AI69+MES_EOD!AJ69</f>
        <v>0</v>
      </c>
      <c r="L69">
        <f>NDMC_EOD!AI69+NDMC_EOD!AJ69</f>
        <v>0</v>
      </c>
      <c r="M69">
        <f>TPDDL_EOD!AI69+TPDDL_EOD!AJ69</f>
        <v>1.07</v>
      </c>
      <c r="N69">
        <f t="shared" si="6"/>
        <v>15</v>
      </c>
      <c r="O69" s="154">
        <f t="shared" si="7"/>
        <v>0</v>
      </c>
      <c r="P69">
        <v>11.79</v>
      </c>
      <c r="Q69">
        <v>2.14</v>
      </c>
      <c r="R69">
        <v>0</v>
      </c>
      <c r="S69">
        <v>0</v>
      </c>
      <c r="T69">
        <v>1.07</v>
      </c>
      <c r="U69" s="156">
        <f t="shared" si="8"/>
        <v>15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10</v>
      </c>
      <c r="E70">
        <f>PPCL!P70</f>
        <v>0</v>
      </c>
      <c r="F70">
        <f t="shared" si="10"/>
        <v>185</v>
      </c>
      <c r="G70">
        <f t="shared" si="11"/>
        <v>10</v>
      </c>
      <c r="H70" s="154"/>
      <c r="I70">
        <f>BRPL_EOD!AI70+BRPL_EOD!AJ70</f>
        <v>7.86</v>
      </c>
      <c r="J70">
        <f>BYPL_EOD!AI70+BYPL_EOD!AJ70</f>
        <v>1.43</v>
      </c>
      <c r="K70">
        <f>MES_EOD!AI70+MES_EOD!AJ70</f>
        <v>0</v>
      </c>
      <c r="L70">
        <f>NDMC_EOD!AI70+NDMC_EOD!AJ70</f>
        <v>0</v>
      </c>
      <c r="M70">
        <f>TPDDL_EOD!AI70+TPDDL_EOD!AJ70</f>
        <v>0.71</v>
      </c>
      <c r="N70">
        <f t="shared" si="6"/>
        <v>10</v>
      </c>
      <c r="O70" s="154">
        <f t="shared" si="7"/>
        <v>0</v>
      </c>
      <c r="P70">
        <v>7.86</v>
      </c>
      <c r="Q70">
        <v>1.43</v>
      </c>
      <c r="R70">
        <v>0</v>
      </c>
      <c r="S70">
        <v>0</v>
      </c>
      <c r="T70">
        <v>0.71</v>
      </c>
      <c r="U70" s="156">
        <f t="shared" si="8"/>
        <v>10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10</v>
      </c>
      <c r="E71">
        <f>PPCL!P71</f>
        <v>0</v>
      </c>
      <c r="F71">
        <f t="shared" si="10"/>
        <v>185</v>
      </c>
      <c r="G71">
        <f t="shared" si="11"/>
        <v>10</v>
      </c>
      <c r="H71" s="154"/>
      <c r="I71">
        <f>BRPL_EOD!AI71+BRPL_EOD!AJ71</f>
        <v>7.93</v>
      </c>
      <c r="J71">
        <f>BYPL_EOD!AI71+BYPL_EOD!AJ71</f>
        <v>1.38</v>
      </c>
      <c r="K71">
        <f>MES_EOD!AI71+MES_EOD!AJ71</f>
        <v>0</v>
      </c>
      <c r="L71">
        <f>NDMC_EOD!AI71+NDMC_EOD!AJ71</f>
        <v>0</v>
      </c>
      <c r="M71">
        <f>TPDDL_EOD!AI71+TPDDL_EOD!AJ71</f>
        <v>0.69</v>
      </c>
      <c r="N71">
        <f t="shared" si="6"/>
        <v>9.9999999999999982</v>
      </c>
      <c r="O71" s="154">
        <f t="shared" si="7"/>
        <v>0</v>
      </c>
      <c r="P71">
        <v>7.9300000000000015</v>
      </c>
      <c r="Q71">
        <v>1.3800000000000001</v>
      </c>
      <c r="R71">
        <v>0</v>
      </c>
      <c r="S71">
        <v>0</v>
      </c>
      <c r="T71">
        <v>0.69000000000000006</v>
      </c>
      <c r="U71" s="156">
        <f t="shared" si="8"/>
        <v>10.000000000000002</v>
      </c>
      <c r="V71" s="154">
        <f t="shared" si="9"/>
        <v>0</v>
      </c>
    </row>
    <row r="72" spans="1:22">
      <c r="A72" t="s">
        <v>114</v>
      </c>
      <c r="B72">
        <f>PPCL!D72</f>
        <v>105</v>
      </c>
      <c r="C72">
        <f>PPCL!E72</f>
        <v>0</v>
      </c>
      <c r="D72">
        <f>PPCL!O72</f>
        <v>10</v>
      </c>
      <c r="E72">
        <f>PPCL!P72</f>
        <v>0</v>
      </c>
      <c r="F72">
        <f t="shared" si="10"/>
        <v>105</v>
      </c>
      <c r="G72">
        <f t="shared" si="11"/>
        <v>10</v>
      </c>
      <c r="H72" s="154"/>
      <c r="I72">
        <f>BRPL_EOD!AI72+BRPL_EOD!AJ72</f>
        <v>7.44</v>
      </c>
      <c r="J72">
        <f>BYPL_EOD!AI72+BYPL_EOD!AJ72</f>
        <v>1.61</v>
      </c>
      <c r="K72">
        <f>MES_EOD!AI72+MES_EOD!AJ72</f>
        <v>0</v>
      </c>
      <c r="L72">
        <f>NDMC_EOD!AI72+NDMC_EOD!AJ72</f>
        <v>0</v>
      </c>
      <c r="M72">
        <f>TPDDL_EOD!AI72+TPDDL_EOD!AJ72</f>
        <v>0.95</v>
      </c>
      <c r="N72">
        <f t="shared" si="6"/>
        <v>10</v>
      </c>
      <c r="O72" s="154">
        <f t="shared" si="7"/>
        <v>0</v>
      </c>
      <c r="P72">
        <v>7.44</v>
      </c>
      <c r="Q72">
        <v>1.61</v>
      </c>
      <c r="R72">
        <v>0</v>
      </c>
      <c r="S72">
        <v>0</v>
      </c>
      <c r="T72">
        <v>0.95</v>
      </c>
      <c r="U72" s="156">
        <f t="shared" si="8"/>
        <v>10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140</v>
      </c>
      <c r="E73">
        <f>PPCL!P73</f>
        <v>0</v>
      </c>
      <c r="F73">
        <f t="shared" si="10"/>
        <v>185</v>
      </c>
      <c r="G73">
        <f t="shared" si="11"/>
        <v>140</v>
      </c>
      <c r="H73" s="154"/>
      <c r="I73">
        <f>BRPL_EOD!AI73+BRPL_EOD!AJ73</f>
        <v>107.01</v>
      </c>
      <c r="J73">
        <f>BYPL_EOD!AI73+BYPL_EOD!AJ73</f>
        <v>17.829999999999998</v>
      </c>
      <c r="K73">
        <f>MES_EOD!AI73+MES_EOD!AJ73</f>
        <v>6.24</v>
      </c>
      <c r="L73">
        <f>NDMC_EOD!AI73+NDMC_EOD!AJ73</f>
        <v>0</v>
      </c>
      <c r="M73">
        <f>TPDDL_EOD!AI73+TPDDL_EOD!AJ73</f>
        <v>8.92</v>
      </c>
      <c r="N73">
        <f t="shared" si="6"/>
        <v>140</v>
      </c>
      <c r="O73" s="154">
        <f t="shared" si="7"/>
        <v>0</v>
      </c>
      <c r="P73">
        <v>107.01</v>
      </c>
      <c r="Q73">
        <v>17.829999999999998</v>
      </c>
      <c r="R73">
        <v>6.24</v>
      </c>
      <c r="S73">
        <v>0</v>
      </c>
      <c r="T73">
        <v>8.92</v>
      </c>
      <c r="U73" s="156">
        <f t="shared" si="8"/>
        <v>140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140</v>
      </c>
      <c r="E74">
        <f>PPCL!P74</f>
        <v>0</v>
      </c>
      <c r="F74">
        <f t="shared" si="10"/>
        <v>185</v>
      </c>
      <c r="G74">
        <f t="shared" si="11"/>
        <v>140</v>
      </c>
      <c r="H74" s="154"/>
      <c r="I74">
        <f>BRPL_EOD!AI74+BRPL_EOD!AJ74</f>
        <v>112</v>
      </c>
      <c r="J74">
        <f>BYPL_EOD!AI74+BYPL_EOD!AJ74</f>
        <v>18.670000000000002</v>
      </c>
      <c r="K74">
        <f>MES_EOD!AI74+MES_EOD!AJ74</f>
        <v>0</v>
      </c>
      <c r="L74">
        <f>NDMC_EOD!AI74+NDMC_EOD!AJ74</f>
        <v>0</v>
      </c>
      <c r="M74">
        <f>TPDDL_EOD!AI74+TPDDL_EOD!AJ74</f>
        <v>9.33</v>
      </c>
      <c r="N74">
        <f t="shared" si="6"/>
        <v>140.00000000000003</v>
      </c>
      <c r="O74" s="154">
        <f t="shared" si="7"/>
        <v>0</v>
      </c>
      <c r="P74">
        <v>111.99999999999997</v>
      </c>
      <c r="Q74">
        <v>18.669999999999998</v>
      </c>
      <c r="R74">
        <v>0</v>
      </c>
      <c r="S74">
        <v>0</v>
      </c>
      <c r="T74">
        <v>9.3299999999999983</v>
      </c>
      <c r="U74" s="156">
        <f t="shared" si="8"/>
        <v>139.99999999999994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140</v>
      </c>
      <c r="E75">
        <f>PPCL!P75</f>
        <v>0</v>
      </c>
      <c r="F75">
        <f t="shared" si="10"/>
        <v>185</v>
      </c>
      <c r="G75">
        <f t="shared" si="11"/>
        <v>140</v>
      </c>
      <c r="H75" s="154"/>
      <c r="I75">
        <f>BRPL_EOD!AI75+BRPL_EOD!AJ75</f>
        <v>112</v>
      </c>
      <c r="J75">
        <f>BYPL_EOD!AI75+BYPL_EOD!AJ75</f>
        <v>18.670000000000002</v>
      </c>
      <c r="K75">
        <f>MES_EOD!AI75+MES_EOD!AJ75</f>
        <v>0</v>
      </c>
      <c r="L75">
        <f>NDMC_EOD!AI75+NDMC_EOD!AJ75</f>
        <v>0</v>
      </c>
      <c r="M75">
        <f>TPDDL_EOD!AI75+TPDDL_EOD!AJ75</f>
        <v>9.33</v>
      </c>
      <c r="N75">
        <f t="shared" si="6"/>
        <v>140.00000000000003</v>
      </c>
      <c r="O75" s="154">
        <f t="shared" si="7"/>
        <v>0</v>
      </c>
      <c r="P75">
        <v>111.99999999999997</v>
      </c>
      <c r="Q75">
        <v>18.669999999999998</v>
      </c>
      <c r="R75">
        <v>0</v>
      </c>
      <c r="S75">
        <v>0</v>
      </c>
      <c r="T75">
        <v>9.3299999999999983</v>
      </c>
      <c r="U75" s="156">
        <f t="shared" si="8"/>
        <v>139.99999999999994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140</v>
      </c>
      <c r="E76">
        <f>PPCL!P76</f>
        <v>0</v>
      </c>
      <c r="F76">
        <f t="shared" si="10"/>
        <v>185</v>
      </c>
      <c r="G76">
        <f t="shared" si="11"/>
        <v>140</v>
      </c>
      <c r="H76" s="154"/>
      <c r="I76">
        <f>BRPL_EOD!AI76+BRPL_EOD!AJ76</f>
        <v>112</v>
      </c>
      <c r="J76">
        <f>BYPL_EOD!AI76+BYPL_EOD!AJ76</f>
        <v>18.670000000000002</v>
      </c>
      <c r="K76">
        <f>MES_EOD!AI76+MES_EOD!AJ76</f>
        <v>0</v>
      </c>
      <c r="L76">
        <f>NDMC_EOD!AI76+NDMC_EOD!AJ76</f>
        <v>0</v>
      </c>
      <c r="M76">
        <f>TPDDL_EOD!AI76+TPDDL_EOD!AJ76</f>
        <v>9.33</v>
      </c>
      <c r="N76">
        <f t="shared" si="6"/>
        <v>140.00000000000003</v>
      </c>
      <c r="O76" s="154">
        <f t="shared" si="7"/>
        <v>0</v>
      </c>
      <c r="P76">
        <v>111.99999999999997</v>
      </c>
      <c r="Q76">
        <v>18.669999999999998</v>
      </c>
      <c r="R76">
        <v>0</v>
      </c>
      <c r="S76">
        <v>0</v>
      </c>
      <c r="T76">
        <v>9.3299999999999983</v>
      </c>
      <c r="U76" s="156">
        <f t="shared" si="8"/>
        <v>139.99999999999994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140</v>
      </c>
      <c r="E77">
        <f>PPCL!P77</f>
        <v>0</v>
      </c>
      <c r="F77">
        <f t="shared" si="10"/>
        <v>185</v>
      </c>
      <c r="G77">
        <f t="shared" si="11"/>
        <v>140</v>
      </c>
      <c r="H77" s="154"/>
      <c r="I77">
        <f>BRPL_EOD!AI77+BRPL_EOD!AJ77</f>
        <v>112</v>
      </c>
      <c r="J77">
        <f>BYPL_EOD!AI77+BYPL_EOD!AJ77</f>
        <v>18.670000000000002</v>
      </c>
      <c r="K77">
        <f>MES_EOD!AI77+MES_EOD!AJ77</f>
        <v>0</v>
      </c>
      <c r="L77">
        <f>NDMC_EOD!AI77+NDMC_EOD!AJ77</f>
        <v>0</v>
      </c>
      <c r="M77">
        <f>TPDDL_EOD!AI77+TPDDL_EOD!AJ77</f>
        <v>9.33</v>
      </c>
      <c r="N77">
        <f t="shared" si="6"/>
        <v>140.00000000000003</v>
      </c>
      <c r="O77" s="154">
        <f t="shared" si="7"/>
        <v>0</v>
      </c>
      <c r="P77">
        <v>111.99999999999997</v>
      </c>
      <c r="Q77">
        <v>18.669999999999998</v>
      </c>
      <c r="R77">
        <v>0</v>
      </c>
      <c r="S77">
        <v>0</v>
      </c>
      <c r="T77">
        <v>9.3299999999999983</v>
      </c>
      <c r="U77" s="156">
        <f t="shared" si="8"/>
        <v>139.99999999999994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185</v>
      </c>
      <c r="G78">
        <f t="shared" si="11"/>
        <v>140</v>
      </c>
      <c r="H78" s="154"/>
      <c r="I78">
        <f>BRPL_EOD!AI78+BRPL_EOD!AJ78</f>
        <v>112</v>
      </c>
      <c r="J78">
        <f>BYPL_EOD!AI78+BYPL_EOD!AJ78</f>
        <v>18.670000000000002</v>
      </c>
      <c r="K78">
        <f>MES_EOD!AI78+MES_EOD!AJ78</f>
        <v>0</v>
      </c>
      <c r="L78">
        <f>NDMC_EOD!AI78+NDMC_EOD!AJ78</f>
        <v>0</v>
      </c>
      <c r="M78">
        <f>TPDDL_EOD!AI78+TPDDL_EOD!AJ78</f>
        <v>9.33</v>
      </c>
      <c r="N78">
        <f t="shared" si="6"/>
        <v>140.00000000000003</v>
      </c>
      <c r="O78" s="154">
        <f t="shared" si="7"/>
        <v>0</v>
      </c>
      <c r="P78">
        <v>111.99999999999997</v>
      </c>
      <c r="Q78">
        <v>18.669999999999998</v>
      </c>
      <c r="R78">
        <v>0</v>
      </c>
      <c r="S78">
        <v>0</v>
      </c>
      <c r="T78">
        <v>9.3299999999999983</v>
      </c>
      <c r="U78" s="156">
        <f t="shared" si="8"/>
        <v>139.99999999999994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140</v>
      </c>
      <c r="E79">
        <f>PPCL!P79</f>
        <v>0</v>
      </c>
      <c r="F79">
        <f t="shared" si="10"/>
        <v>185</v>
      </c>
      <c r="G79">
        <f t="shared" si="11"/>
        <v>140</v>
      </c>
      <c r="H79" s="154"/>
      <c r="I79">
        <f>BRPL_EOD!AI79+BRPL_EOD!AJ79</f>
        <v>107.69</v>
      </c>
      <c r="J79">
        <f>BYPL_EOD!AI79+BYPL_EOD!AJ79</f>
        <v>17.95</v>
      </c>
      <c r="K79">
        <f>MES_EOD!AI79+MES_EOD!AJ79</f>
        <v>5.38</v>
      </c>
      <c r="L79">
        <f>NDMC_EOD!AI79+NDMC_EOD!AJ79</f>
        <v>0</v>
      </c>
      <c r="M79">
        <f>TPDDL_EOD!AI79+TPDDL_EOD!AJ79</f>
        <v>8.9700000000000006</v>
      </c>
      <c r="N79">
        <f t="shared" si="6"/>
        <v>139.99</v>
      </c>
      <c r="O79" s="154">
        <f t="shared" si="7"/>
        <v>9.9999999999909051E-3</v>
      </c>
      <c r="P79">
        <v>107.69</v>
      </c>
      <c r="Q79">
        <v>17.952185035648611</v>
      </c>
      <c r="R79">
        <v>5.3808312302593739</v>
      </c>
      <c r="S79">
        <v>4.2966196124136664E-3</v>
      </c>
      <c r="T79">
        <v>8.9726871144795854</v>
      </c>
      <c r="U79" s="156">
        <f t="shared" si="8"/>
        <v>139.99999999999997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185</v>
      </c>
      <c r="G80">
        <f t="shared" si="11"/>
        <v>140</v>
      </c>
      <c r="H80" s="154"/>
      <c r="I80">
        <f>BRPL_EOD!AI80+BRPL_EOD!AJ80</f>
        <v>112</v>
      </c>
      <c r="J80">
        <f>BYPL_EOD!AI80+BYPL_EOD!AJ80</f>
        <v>18.670000000000002</v>
      </c>
      <c r="K80">
        <f>MES_EOD!AI80+MES_EOD!AJ80</f>
        <v>0</v>
      </c>
      <c r="L80">
        <f>NDMC_EOD!AI80+NDMC_EOD!AJ80</f>
        <v>0</v>
      </c>
      <c r="M80">
        <f>TPDDL_EOD!AI80+TPDDL_EOD!AJ80</f>
        <v>9.33</v>
      </c>
      <c r="N80">
        <f t="shared" si="6"/>
        <v>140.00000000000003</v>
      </c>
      <c r="O80" s="154">
        <f t="shared" si="7"/>
        <v>0</v>
      </c>
      <c r="P80">
        <v>111.99999999999997</v>
      </c>
      <c r="Q80">
        <v>18.669999999999998</v>
      </c>
      <c r="R80">
        <v>0</v>
      </c>
      <c r="S80">
        <v>0</v>
      </c>
      <c r="T80">
        <v>9.3299999999999983</v>
      </c>
      <c r="U80" s="156">
        <f t="shared" si="8"/>
        <v>139.99999999999994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185</v>
      </c>
      <c r="G81">
        <f t="shared" si="11"/>
        <v>140</v>
      </c>
      <c r="H81" s="154"/>
      <c r="I81">
        <f>BRPL_EOD!AI81+BRPL_EOD!AJ81</f>
        <v>112</v>
      </c>
      <c r="J81">
        <f>BYPL_EOD!AI81+BYPL_EOD!AJ81</f>
        <v>18.670000000000002</v>
      </c>
      <c r="K81">
        <f>MES_EOD!AI81+MES_EOD!AJ81</f>
        <v>0</v>
      </c>
      <c r="L81">
        <f>NDMC_EOD!AI81+NDMC_EOD!AJ81</f>
        <v>0</v>
      </c>
      <c r="M81">
        <f>TPDDL_EOD!AI81+TPDDL_EOD!AJ81</f>
        <v>9.33</v>
      </c>
      <c r="N81">
        <f t="shared" si="6"/>
        <v>140.00000000000003</v>
      </c>
      <c r="O81" s="154">
        <f t="shared" si="7"/>
        <v>0</v>
      </c>
      <c r="P81">
        <v>111.99999999999997</v>
      </c>
      <c r="Q81">
        <v>18.669999999999998</v>
      </c>
      <c r="R81">
        <v>0</v>
      </c>
      <c r="S81">
        <v>0</v>
      </c>
      <c r="T81">
        <v>9.3299999999999983</v>
      </c>
      <c r="U81" s="156">
        <f t="shared" si="8"/>
        <v>139.99999999999994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140</v>
      </c>
      <c r="E82">
        <f>PPCL!P82</f>
        <v>0</v>
      </c>
      <c r="F82">
        <f t="shared" si="10"/>
        <v>185</v>
      </c>
      <c r="G82">
        <f t="shared" si="11"/>
        <v>140</v>
      </c>
      <c r="H82" s="154"/>
      <c r="I82">
        <f>BRPL_EOD!AI82+BRPL_EOD!AJ82</f>
        <v>112</v>
      </c>
      <c r="J82">
        <f>BYPL_EOD!AI82+BYPL_EOD!AJ82</f>
        <v>18.670000000000002</v>
      </c>
      <c r="K82">
        <f>MES_EOD!AI82+MES_EOD!AJ82</f>
        <v>0</v>
      </c>
      <c r="L82">
        <f>NDMC_EOD!AI82+NDMC_EOD!AJ82</f>
        <v>0</v>
      </c>
      <c r="M82">
        <f>TPDDL_EOD!AI82+TPDDL_EOD!AJ82</f>
        <v>9.33</v>
      </c>
      <c r="N82">
        <f t="shared" si="6"/>
        <v>140.00000000000003</v>
      </c>
      <c r="O82" s="154">
        <f t="shared" si="7"/>
        <v>0</v>
      </c>
      <c r="P82">
        <v>111.99999999999997</v>
      </c>
      <c r="Q82">
        <v>18.669999999999998</v>
      </c>
      <c r="R82">
        <v>0</v>
      </c>
      <c r="S82">
        <v>0</v>
      </c>
      <c r="T82">
        <v>9.3299999999999983</v>
      </c>
      <c r="U82" s="156">
        <f t="shared" si="8"/>
        <v>139.99999999999994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140</v>
      </c>
      <c r="E83">
        <f>PPCL!P83</f>
        <v>0</v>
      </c>
      <c r="F83">
        <f t="shared" si="10"/>
        <v>185</v>
      </c>
      <c r="G83">
        <f t="shared" si="11"/>
        <v>140</v>
      </c>
      <c r="H83" s="154"/>
      <c r="I83">
        <f>BRPL_EOD!AI83+BRPL_EOD!AJ83</f>
        <v>105.18</v>
      </c>
      <c r="J83">
        <f>BYPL_EOD!AI83+BYPL_EOD!AJ83</f>
        <v>26.06</v>
      </c>
      <c r="K83">
        <f>MES_EOD!AI83+MES_EOD!AJ83</f>
        <v>0</v>
      </c>
      <c r="L83">
        <f>NDMC_EOD!AI83+NDMC_EOD!AJ83</f>
        <v>0</v>
      </c>
      <c r="M83">
        <f>TPDDL_EOD!AI83+TPDDL_EOD!AJ83</f>
        <v>8.76</v>
      </c>
      <c r="N83">
        <f t="shared" si="6"/>
        <v>140</v>
      </c>
      <c r="O83" s="154">
        <f t="shared" si="7"/>
        <v>0</v>
      </c>
      <c r="P83">
        <v>105.18</v>
      </c>
      <c r="Q83">
        <v>26.06</v>
      </c>
      <c r="R83">
        <v>0</v>
      </c>
      <c r="S83">
        <v>0</v>
      </c>
      <c r="T83">
        <v>8.76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140</v>
      </c>
      <c r="E84">
        <f>PPCL!P84</f>
        <v>0</v>
      </c>
      <c r="F84">
        <f t="shared" si="10"/>
        <v>185</v>
      </c>
      <c r="G84">
        <f t="shared" si="11"/>
        <v>140</v>
      </c>
      <c r="H84" s="154"/>
      <c r="I84">
        <f>BRPL_EOD!AI84+BRPL_EOD!AJ84</f>
        <v>105.18</v>
      </c>
      <c r="J84">
        <f>BYPL_EOD!AI84+BYPL_EOD!AJ84</f>
        <v>26.06</v>
      </c>
      <c r="K84">
        <f>MES_EOD!AI84+MES_EOD!AJ84</f>
        <v>0</v>
      </c>
      <c r="L84">
        <f>NDMC_EOD!AI84+NDMC_EOD!AJ84</f>
        <v>0</v>
      </c>
      <c r="M84">
        <f>TPDDL_EOD!AI84+TPDDL_EOD!AJ84</f>
        <v>8.76</v>
      </c>
      <c r="N84">
        <f t="shared" si="6"/>
        <v>140</v>
      </c>
      <c r="O84" s="154">
        <f t="shared" si="7"/>
        <v>0</v>
      </c>
      <c r="P84">
        <v>105.18</v>
      </c>
      <c r="Q84">
        <v>26.06</v>
      </c>
      <c r="R84">
        <v>0</v>
      </c>
      <c r="S84">
        <v>0</v>
      </c>
      <c r="T84">
        <v>8.76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140</v>
      </c>
      <c r="E85">
        <f>PPCL!P85</f>
        <v>0</v>
      </c>
      <c r="F85">
        <f t="shared" si="10"/>
        <v>185</v>
      </c>
      <c r="G85">
        <f t="shared" si="11"/>
        <v>140</v>
      </c>
      <c r="H85" s="154"/>
      <c r="I85">
        <f>BRPL_EOD!AI85+BRPL_EOD!AJ85</f>
        <v>101.37</v>
      </c>
      <c r="J85">
        <f>BYPL_EOD!AI85+BYPL_EOD!AJ85</f>
        <v>25.11</v>
      </c>
      <c r="K85">
        <f>MES_EOD!AI85+MES_EOD!AJ85</f>
        <v>5.07</v>
      </c>
      <c r="L85">
        <f>NDMC_EOD!AI85+NDMC_EOD!AJ85</f>
        <v>0</v>
      </c>
      <c r="M85">
        <f>TPDDL_EOD!AI85+TPDDL_EOD!AJ85</f>
        <v>8.4499999999999993</v>
      </c>
      <c r="N85">
        <f t="shared" si="6"/>
        <v>140</v>
      </c>
      <c r="O85" s="154">
        <f t="shared" si="7"/>
        <v>0</v>
      </c>
      <c r="P85">
        <v>101.37</v>
      </c>
      <c r="Q85">
        <v>25.11</v>
      </c>
      <c r="R85">
        <v>5.07</v>
      </c>
      <c r="S85">
        <v>0</v>
      </c>
      <c r="T85">
        <v>8.4499999999999993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140</v>
      </c>
      <c r="E86">
        <f>PPCL!P86</f>
        <v>0</v>
      </c>
      <c r="F86">
        <f t="shared" si="10"/>
        <v>185</v>
      </c>
      <c r="G86">
        <f t="shared" si="11"/>
        <v>140</v>
      </c>
      <c r="H86" s="154"/>
      <c r="I86">
        <f>BRPL_EOD!AI86+BRPL_EOD!AJ86</f>
        <v>105.18</v>
      </c>
      <c r="J86">
        <f>BYPL_EOD!AI86+BYPL_EOD!AJ86</f>
        <v>26.06</v>
      </c>
      <c r="K86">
        <f>MES_EOD!AI86+MES_EOD!AJ86</f>
        <v>0</v>
      </c>
      <c r="L86">
        <f>NDMC_EOD!AI86+NDMC_EOD!AJ86</f>
        <v>0</v>
      </c>
      <c r="M86">
        <f>TPDDL_EOD!AI86+TPDDL_EOD!AJ86</f>
        <v>8.76</v>
      </c>
      <c r="N86">
        <f t="shared" si="6"/>
        <v>140</v>
      </c>
      <c r="O86" s="154">
        <f t="shared" si="7"/>
        <v>0</v>
      </c>
      <c r="P86">
        <v>105.18</v>
      </c>
      <c r="Q86">
        <v>26.06</v>
      </c>
      <c r="R86">
        <v>0</v>
      </c>
      <c r="S86">
        <v>0</v>
      </c>
      <c r="T86">
        <v>8.76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140</v>
      </c>
      <c r="E87">
        <f>PPCL!P87</f>
        <v>0</v>
      </c>
      <c r="F87">
        <f t="shared" si="10"/>
        <v>185</v>
      </c>
      <c r="G87">
        <f t="shared" si="11"/>
        <v>140</v>
      </c>
      <c r="H87" s="154"/>
      <c r="I87">
        <f>BRPL_EOD!AI87+BRPL_EOD!AJ87</f>
        <v>105.18</v>
      </c>
      <c r="J87">
        <f>BYPL_EOD!AI87+BYPL_EOD!AJ87</f>
        <v>26.06</v>
      </c>
      <c r="K87">
        <f>MES_EOD!AI87+MES_EOD!AJ87</f>
        <v>0</v>
      </c>
      <c r="L87">
        <f>NDMC_EOD!AI87+NDMC_EOD!AJ87</f>
        <v>0</v>
      </c>
      <c r="M87">
        <f>TPDDL_EOD!AI87+TPDDL_EOD!AJ87</f>
        <v>8.76</v>
      </c>
      <c r="N87">
        <f t="shared" si="6"/>
        <v>140</v>
      </c>
      <c r="O87" s="154">
        <f t="shared" si="7"/>
        <v>0</v>
      </c>
      <c r="P87">
        <v>105.18</v>
      </c>
      <c r="Q87">
        <v>26.06</v>
      </c>
      <c r="R87">
        <v>0</v>
      </c>
      <c r="S87">
        <v>0</v>
      </c>
      <c r="T87">
        <v>8.76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159.72999999999999</v>
      </c>
      <c r="E88">
        <f>PPCL!P88</f>
        <v>0</v>
      </c>
      <c r="F88">
        <f t="shared" si="10"/>
        <v>185</v>
      </c>
      <c r="G88">
        <f t="shared" si="11"/>
        <v>159.72999999999999</v>
      </c>
      <c r="H88" s="154"/>
      <c r="I88">
        <f>BRPL_EOD!AI88+BRPL_EOD!AJ88</f>
        <v>120</v>
      </c>
      <c r="J88">
        <f>BYPL_EOD!AI88+BYPL_EOD!AJ88</f>
        <v>29.73</v>
      </c>
      <c r="K88">
        <f>MES_EOD!AI88+MES_EOD!AJ88</f>
        <v>0</v>
      </c>
      <c r="L88">
        <f>NDMC_EOD!AI88+NDMC_EOD!AJ88</f>
        <v>0</v>
      </c>
      <c r="M88">
        <f>TPDDL_EOD!AI88+TPDDL_EOD!AJ88</f>
        <v>10</v>
      </c>
      <c r="N88">
        <f t="shared" si="6"/>
        <v>159.72999999999999</v>
      </c>
      <c r="O88" s="154">
        <f t="shared" si="7"/>
        <v>0</v>
      </c>
      <c r="P88">
        <v>120</v>
      </c>
      <c r="Q88">
        <v>29.73</v>
      </c>
      <c r="R88">
        <v>0</v>
      </c>
      <c r="S88">
        <v>0</v>
      </c>
      <c r="T88">
        <v>10</v>
      </c>
      <c r="U88" s="156">
        <f t="shared" si="8"/>
        <v>159.72999999999999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159.72999999999999</v>
      </c>
      <c r="E89">
        <f>PPCL!P89</f>
        <v>0</v>
      </c>
      <c r="F89">
        <f t="shared" si="10"/>
        <v>185</v>
      </c>
      <c r="G89">
        <f t="shared" si="11"/>
        <v>159.72999999999999</v>
      </c>
      <c r="H89" s="154"/>
      <c r="I89">
        <f>BRPL_EOD!AI89+BRPL_EOD!AJ89</f>
        <v>120</v>
      </c>
      <c r="J89">
        <f>BYPL_EOD!AI89+BYPL_EOD!AJ89</f>
        <v>29.73</v>
      </c>
      <c r="K89">
        <f>MES_EOD!AI89+MES_EOD!AJ89</f>
        <v>0</v>
      </c>
      <c r="L89">
        <f>NDMC_EOD!AI89+NDMC_EOD!AJ89</f>
        <v>0</v>
      </c>
      <c r="M89">
        <f>TPDDL_EOD!AI89+TPDDL_EOD!AJ89</f>
        <v>10</v>
      </c>
      <c r="N89">
        <f t="shared" si="6"/>
        <v>159.72999999999999</v>
      </c>
      <c r="O89" s="154">
        <f t="shared" si="7"/>
        <v>0</v>
      </c>
      <c r="P89">
        <v>120</v>
      </c>
      <c r="Q89">
        <v>29.73</v>
      </c>
      <c r="R89">
        <v>0</v>
      </c>
      <c r="S89">
        <v>0</v>
      </c>
      <c r="T89">
        <v>10</v>
      </c>
      <c r="U89" s="156">
        <f t="shared" si="8"/>
        <v>159.72999999999999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159.72999999999999</v>
      </c>
      <c r="E90">
        <f>PPCL!P90</f>
        <v>0</v>
      </c>
      <c r="F90">
        <f t="shared" si="10"/>
        <v>185</v>
      </c>
      <c r="G90">
        <f t="shared" si="11"/>
        <v>159.72999999999999</v>
      </c>
      <c r="H90" s="154"/>
      <c r="I90">
        <f>BRPL_EOD!AI90+BRPL_EOD!AJ90</f>
        <v>120</v>
      </c>
      <c r="J90">
        <f>BYPL_EOD!AI90+BYPL_EOD!AJ90</f>
        <v>29.73</v>
      </c>
      <c r="K90">
        <f>MES_EOD!AI90+MES_EOD!AJ90</f>
        <v>0</v>
      </c>
      <c r="L90">
        <f>NDMC_EOD!AI90+NDMC_EOD!AJ90</f>
        <v>0</v>
      </c>
      <c r="M90">
        <f>TPDDL_EOD!AI90+TPDDL_EOD!AJ90</f>
        <v>10</v>
      </c>
      <c r="N90">
        <f t="shared" si="6"/>
        <v>159.72999999999999</v>
      </c>
      <c r="O90" s="154">
        <f t="shared" si="7"/>
        <v>0</v>
      </c>
      <c r="P90">
        <v>120</v>
      </c>
      <c r="Q90">
        <v>29.73</v>
      </c>
      <c r="R90">
        <v>0</v>
      </c>
      <c r="S90">
        <v>0</v>
      </c>
      <c r="T90">
        <v>10</v>
      </c>
      <c r="U90" s="156">
        <f t="shared" si="8"/>
        <v>159.72999999999999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165.73</v>
      </c>
      <c r="E91">
        <f>PPCL!P91</f>
        <v>0</v>
      </c>
      <c r="F91">
        <f t="shared" si="10"/>
        <v>185</v>
      </c>
      <c r="G91">
        <f t="shared" si="11"/>
        <v>165.73</v>
      </c>
      <c r="H91" s="154"/>
      <c r="I91">
        <f>BRPL_EOD!AI91+BRPL_EOD!AJ91</f>
        <v>120</v>
      </c>
      <c r="J91">
        <f>BYPL_EOD!AI91+BYPL_EOD!AJ91</f>
        <v>29.73</v>
      </c>
      <c r="K91">
        <f>MES_EOD!AI91+MES_EOD!AJ91</f>
        <v>6</v>
      </c>
      <c r="L91">
        <f>NDMC_EOD!AI91+NDMC_EOD!AJ91</f>
        <v>0</v>
      </c>
      <c r="M91">
        <f>TPDDL_EOD!AI91+TPDDL_EOD!AJ91</f>
        <v>10</v>
      </c>
      <c r="N91">
        <f t="shared" si="6"/>
        <v>165.73</v>
      </c>
      <c r="O91" s="154">
        <f t="shared" si="7"/>
        <v>0</v>
      </c>
      <c r="P91">
        <v>120</v>
      </c>
      <c r="Q91">
        <v>29.73</v>
      </c>
      <c r="R91">
        <v>6</v>
      </c>
      <c r="S91">
        <v>0</v>
      </c>
      <c r="T91">
        <v>10</v>
      </c>
      <c r="U91" s="156">
        <f t="shared" si="8"/>
        <v>165.73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159.72999999999999</v>
      </c>
      <c r="E92">
        <f>PPCL!P92</f>
        <v>0</v>
      </c>
      <c r="F92">
        <f t="shared" si="10"/>
        <v>185</v>
      </c>
      <c r="G92">
        <f t="shared" si="11"/>
        <v>159.72999999999999</v>
      </c>
      <c r="H92" s="154"/>
      <c r="I92">
        <f>BRPL_EOD!AI92+BRPL_EOD!AJ92</f>
        <v>120</v>
      </c>
      <c r="J92">
        <f>BYPL_EOD!AI92+BYPL_EOD!AJ92</f>
        <v>29.73</v>
      </c>
      <c r="K92">
        <f>MES_EOD!AI92+MES_EOD!AJ92</f>
        <v>0</v>
      </c>
      <c r="L92">
        <f>NDMC_EOD!AI92+NDMC_EOD!AJ92</f>
        <v>0</v>
      </c>
      <c r="M92">
        <f>TPDDL_EOD!AI92+TPDDL_EOD!AJ92</f>
        <v>10</v>
      </c>
      <c r="N92">
        <f t="shared" si="6"/>
        <v>159.72999999999999</v>
      </c>
      <c r="O92" s="154">
        <f t="shared" si="7"/>
        <v>0</v>
      </c>
      <c r="P92">
        <v>120</v>
      </c>
      <c r="Q92">
        <v>29.73</v>
      </c>
      <c r="R92">
        <v>0</v>
      </c>
      <c r="S92">
        <v>0</v>
      </c>
      <c r="T92">
        <v>10</v>
      </c>
      <c r="U92" s="156">
        <f t="shared" si="8"/>
        <v>159.72999999999999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159.72999999999999</v>
      </c>
      <c r="E93">
        <f>PPCL!P93</f>
        <v>0</v>
      </c>
      <c r="F93">
        <f t="shared" si="10"/>
        <v>185</v>
      </c>
      <c r="G93">
        <f t="shared" si="11"/>
        <v>159.72999999999999</v>
      </c>
      <c r="H93" s="154"/>
      <c r="I93">
        <f>BRPL_EOD!AI93+BRPL_EOD!AJ93</f>
        <v>120</v>
      </c>
      <c r="J93">
        <f>BYPL_EOD!AI93+BYPL_EOD!AJ93</f>
        <v>29.73</v>
      </c>
      <c r="K93">
        <f>MES_EOD!AI93+MES_EOD!AJ93</f>
        <v>0</v>
      </c>
      <c r="L93">
        <f>NDMC_EOD!AI93+NDMC_EOD!AJ93</f>
        <v>0</v>
      </c>
      <c r="M93">
        <f>TPDDL_EOD!AI93+TPDDL_EOD!AJ93</f>
        <v>10</v>
      </c>
      <c r="N93">
        <f t="shared" si="6"/>
        <v>159.72999999999999</v>
      </c>
      <c r="O93" s="154">
        <f t="shared" si="7"/>
        <v>0</v>
      </c>
      <c r="P93">
        <v>120</v>
      </c>
      <c r="Q93">
        <v>29.73</v>
      </c>
      <c r="R93">
        <v>0</v>
      </c>
      <c r="S93">
        <v>0</v>
      </c>
      <c r="T93">
        <v>10</v>
      </c>
      <c r="U93" s="156">
        <f t="shared" si="8"/>
        <v>159.72999999999999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159.72999999999999</v>
      </c>
      <c r="E94">
        <f>PPCL!P94</f>
        <v>0</v>
      </c>
      <c r="F94">
        <f t="shared" si="10"/>
        <v>185</v>
      </c>
      <c r="G94">
        <f t="shared" si="11"/>
        <v>159.72999999999999</v>
      </c>
      <c r="H94" s="154"/>
      <c r="I94">
        <f>BRPL_EOD!AI94+BRPL_EOD!AJ94</f>
        <v>120</v>
      </c>
      <c r="J94">
        <f>BYPL_EOD!AI94+BYPL_EOD!AJ94</f>
        <v>29.73</v>
      </c>
      <c r="K94">
        <f>MES_EOD!AI94+MES_EOD!AJ94</f>
        <v>0</v>
      </c>
      <c r="L94">
        <f>NDMC_EOD!AI94+NDMC_EOD!AJ94</f>
        <v>0</v>
      </c>
      <c r="M94">
        <f>TPDDL_EOD!AI94+TPDDL_EOD!AJ94</f>
        <v>10</v>
      </c>
      <c r="N94">
        <f t="shared" si="6"/>
        <v>159.72999999999999</v>
      </c>
      <c r="O94" s="154">
        <f t="shared" si="7"/>
        <v>0</v>
      </c>
      <c r="P94">
        <v>120</v>
      </c>
      <c r="Q94">
        <v>29.73</v>
      </c>
      <c r="R94">
        <v>0</v>
      </c>
      <c r="S94">
        <v>0</v>
      </c>
      <c r="T94">
        <v>10</v>
      </c>
      <c r="U94" s="156">
        <f t="shared" si="8"/>
        <v>159.72999999999999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159.72999999999999</v>
      </c>
      <c r="E95">
        <f>PPCL!P95</f>
        <v>0</v>
      </c>
      <c r="F95">
        <f t="shared" si="10"/>
        <v>185</v>
      </c>
      <c r="G95">
        <f t="shared" si="11"/>
        <v>159.72999999999999</v>
      </c>
      <c r="H95" s="154"/>
      <c r="I95">
        <f>BRPL_EOD!AI95+BRPL_EOD!AJ95</f>
        <v>120</v>
      </c>
      <c r="J95">
        <f>BYPL_EOD!AI95+BYPL_EOD!AJ95</f>
        <v>29.73</v>
      </c>
      <c r="K95">
        <f>MES_EOD!AI95+MES_EOD!AJ95</f>
        <v>0</v>
      </c>
      <c r="L95">
        <f>NDMC_EOD!AI95+NDMC_EOD!AJ95</f>
        <v>0</v>
      </c>
      <c r="M95">
        <f>TPDDL_EOD!AI95+TPDDL_EOD!AJ95</f>
        <v>10</v>
      </c>
      <c r="N95">
        <f t="shared" si="6"/>
        <v>159.72999999999999</v>
      </c>
      <c r="O95" s="154">
        <f t="shared" si="7"/>
        <v>0</v>
      </c>
      <c r="P95">
        <v>120</v>
      </c>
      <c r="Q95">
        <v>29.73</v>
      </c>
      <c r="R95">
        <v>0</v>
      </c>
      <c r="S95">
        <v>0</v>
      </c>
      <c r="T95">
        <v>10</v>
      </c>
      <c r="U95" s="156">
        <f t="shared" si="8"/>
        <v>159.72999999999999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159.72999999999999</v>
      </c>
      <c r="E96">
        <f>PPCL!P96</f>
        <v>0</v>
      </c>
      <c r="F96">
        <f t="shared" si="10"/>
        <v>185</v>
      </c>
      <c r="G96">
        <f t="shared" si="11"/>
        <v>159.72999999999999</v>
      </c>
      <c r="H96" s="154"/>
      <c r="I96">
        <f>BRPL_EOD!AI96+BRPL_EOD!AJ96</f>
        <v>120</v>
      </c>
      <c r="J96">
        <f>BYPL_EOD!AI96+BYPL_EOD!AJ96</f>
        <v>29.73</v>
      </c>
      <c r="K96">
        <f>MES_EOD!AI96+MES_EOD!AJ96</f>
        <v>0</v>
      </c>
      <c r="L96">
        <f>NDMC_EOD!AI96+NDMC_EOD!AJ96</f>
        <v>0</v>
      </c>
      <c r="M96">
        <f>TPDDL_EOD!AI96+TPDDL_EOD!AJ96</f>
        <v>10</v>
      </c>
      <c r="N96">
        <f t="shared" si="6"/>
        <v>159.72999999999999</v>
      </c>
      <c r="O96" s="154">
        <f t="shared" si="7"/>
        <v>0</v>
      </c>
      <c r="P96">
        <v>120</v>
      </c>
      <c r="Q96">
        <v>29.73</v>
      </c>
      <c r="R96">
        <v>0</v>
      </c>
      <c r="S96">
        <v>0</v>
      </c>
      <c r="T96">
        <v>10</v>
      </c>
      <c r="U96" s="156">
        <f t="shared" si="8"/>
        <v>159.72999999999999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163.72999999999999</v>
      </c>
      <c r="E97">
        <f>PPCL!P97</f>
        <v>0</v>
      </c>
      <c r="F97">
        <f t="shared" si="10"/>
        <v>185</v>
      </c>
      <c r="G97">
        <f t="shared" si="11"/>
        <v>163.72999999999999</v>
      </c>
      <c r="H97" s="154"/>
      <c r="I97">
        <f>BRPL_EOD!AI97+BRPL_EOD!AJ97</f>
        <v>120</v>
      </c>
      <c r="J97">
        <f>BYPL_EOD!AI97+BYPL_EOD!AJ97</f>
        <v>29.73</v>
      </c>
      <c r="K97">
        <f>MES_EOD!AI97+MES_EOD!AJ97</f>
        <v>4</v>
      </c>
      <c r="L97">
        <f>NDMC_EOD!AI97+NDMC_EOD!AJ97</f>
        <v>0</v>
      </c>
      <c r="M97">
        <f>TPDDL_EOD!AI97+TPDDL_EOD!AJ97</f>
        <v>10</v>
      </c>
      <c r="N97">
        <f t="shared" si="6"/>
        <v>163.72999999999999</v>
      </c>
      <c r="O97" s="154">
        <f t="shared" si="7"/>
        <v>0</v>
      </c>
      <c r="P97">
        <v>120</v>
      </c>
      <c r="Q97">
        <v>29.73</v>
      </c>
      <c r="R97">
        <v>4</v>
      </c>
      <c r="S97">
        <v>0</v>
      </c>
      <c r="T97">
        <v>10</v>
      </c>
      <c r="U97" s="156">
        <f t="shared" si="8"/>
        <v>163.72999999999999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159.72999999999999</v>
      </c>
      <c r="E98">
        <f>PPCL!P98</f>
        <v>0</v>
      </c>
      <c r="F98">
        <f t="shared" si="10"/>
        <v>185</v>
      </c>
      <c r="G98">
        <f t="shared" si="11"/>
        <v>159.72999999999999</v>
      </c>
      <c r="H98" s="154"/>
      <c r="I98">
        <f>BRPL_EOD!AI98+BRPL_EOD!AJ98</f>
        <v>120</v>
      </c>
      <c r="J98">
        <f>BYPL_EOD!AI98+BYPL_EOD!AJ98</f>
        <v>29.73</v>
      </c>
      <c r="K98">
        <f>MES_EOD!AI98+MES_EOD!AJ98</f>
        <v>0</v>
      </c>
      <c r="L98">
        <f>NDMC_EOD!AI98+NDMC_EOD!AJ98</f>
        <v>0</v>
      </c>
      <c r="M98">
        <f>TPDDL_EOD!AI98+TPDDL_EOD!AJ98</f>
        <v>10</v>
      </c>
      <c r="N98">
        <f t="shared" si="6"/>
        <v>159.72999999999999</v>
      </c>
      <c r="O98" s="154">
        <f t="shared" si="7"/>
        <v>0</v>
      </c>
      <c r="P98">
        <v>120</v>
      </c>
      <c r="Q98">
        <v>29.73</v>
      </c>
      <c r="R98">
        <v>0</v>
      </c>
      <c r="S98">
        <v>0</v>
      </c>
      <c r="T98">
        <v>10</v>
      </c>
      <c r="U98" s="156">
        <f t="shared" si="8"/>
        <v>159.72999999999999</v>
      </c>
      <c r="V98" s="154">
        <f t="shared" si="9"/>
        <v>0</v>
      </c>
    </row>
    <row r="99" spans="1:22">
      <c r="A99" s="156" t="s">
        <v>350</v>
      </c>
      <c r="B99" s="156">
        <f>SUM(B3:B98)/4000</f>
        <v>3.4237500000000001</v>
      </c>
      <c r="C99" s="156">
        <f t="shared" ref="C99:U99" si="12">SUM(C3:C98)/4000</f>
        <v>0</v>
      </c>
      <c r="D99" s="156">
        <f t="shared" si="12"/>
        <v>2.0067574999999986</v>
      </c>
      <c r="E99" s="156">
        <f t="shared" si="12"/>
        <v>0</v>
      </c>
      <c r="F99" s="156">
        <f t="shared" si="12"/>
        <v>3.4237500000000001</v>
      </c>
      <c r="G99" s="156">
        <f t="shared" si="12"/>
        <v>2.0067574999999986</v>
      </c>
      <c r="H99" s="156"/>
      <c r="I99" s="156">
        <f t="shared" si="12"/>
        <v>1.5193724999999998</v>
      </c>
      <c r="J99" s="156">
        <f t="shared" si="12"/>
        <v>0.30878999999999984</v>
      </c>
      <c r="K99" s="156">
        <f t="shared" si="12"/>
        <v>1.2807500000000003E-2</v>
      </c>
      <c r="L99" s="156">
        <f t="shared" si="12"/>
        <v>1.6757500000000002E-2</v>
      </c>
      <c r="M99" s="156">
        <f t="shared" si="12"/>
        <v>0.1440374999999999</v>
      </c>
      <c r="N99" s="156">
        <f t="shared" si="12"/>
        <v>2.0017649999999989</v>
      </c>
      <c r="O99" s="156">
        <f t="shared" si="12"/>
        <v>4.9924999999999995E-3</v>
      </c>
      <c r="P99" s="156">
        <f t="shared" si="12"/>
        <v>1.5207805364635365</v>
      </c>
      <c r="Q99" s="156">
        <f t="shared" si="12"/>
        <v>0.30959243786730356</v>
      </c>
      <c r="R99" s="156">
        <f t="shared" si="12"/>
        <v>1.3110707807564844E-2</v>
      </c>
      <c r="S99" s="156">
        <f t="shared" si="12"/>
        <v>1.8273574154903105E-2</v>
      </c>
      <c r="T99" s="156">
        <f t="shared" si="12"/>
        <v>0.14500024370669165</v>
      </c>
      <c r="U99" s="156">
        <f t="shared" si="12"/>
        <v>2.0067574999999986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10.65</v>
      </c>
      <c r="J3">
        <f>BYPL_EOD!AC3+BYPL_EOD!AD3</f>
        <v>13.56</v>
      </c>
      <c r="K3">
        <f>MES_EOD!AC3+MES_EOD!AD3</f>
        <v>0</v>
      </c>
      <c r="L3">
        <f>NDMC_EOD!AC3+NDMC_EOD!AD3</f>
        <v>1.47</v>
      </c>
      <c r="M3">
        <f>TPDDL_EOD!AC3+TPDDL_EOD!AD3</f>
        <v>10.65</v>
      </c>
      <c r="N3">
        <f t="shared" ref="N3:N66" si="0">SUM(I3:M3)</f>
        <v>36.33</v>
      </c>
      <c r="O3" s="154">
        <f t="shared" ref="O3:O66" si="1">G3-N3</f>
        <v>0.27000000000000313</v>
      </c>
      <c r="P3">
        <v>10.729149463253512</v>
      </c>
      <c r="Q3">
        <v>13.660776218001653</v>
      </c>
      <c r="R3">
        <v>0</v>
      </c>
      <c r="S3">
        <v>1.4809248554913297</v>
      </c>
      <c r="T3">
        <v>10.729149463253512</v>
      </c>
      <c r="U3" s="156">
        <f t="shared" ref="U3:U66" si="2">SUM(P3:T3)</f>
        <v>36.600000000000009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10.65</v>
      </c>
      <c r="J4">
        <f>BYPL_EOD!AC4+BYPL_EOD!AD4</f>
        <v>13.56</v>
      </c>
      <c r="K4">
        <f>MES_EOD!AC4+MES_EOD!AD4</f>
        <v>0</v>
      </c>
      <c r="L4">
        <f>NDMC_EOD!AC4+NDMC_EOD!AD4</f>
        <v>1.47</v>
      </c>
      <c r="M4">
        <f>TPDDL_EOD!AC4+TPDDL_EOD!AD4</f>
        <v>10.65</v>
      </c>
      <c r="N4">
        <f t="shared" si="0"/>
        <v>36.33</v>
      </c>
      <c r="O4" s="154">
        <f t="shared" si="1"/>
        <v>0.27000000000000313</v>
      </c>
      <c r="P4">
        <v>10.729149463253512</v>
      </c>
      <c r="Q4">
        <v>13.660776218001653</v>
      </c>
      <c r="R4">
        <v>0</v>
      </c>
      <c r="S4">
        <v>1.4809248554913297</v>
      </c>
      <c r="T4">
        <v>10.729149463253512</v>
      </c>
      <c r="U4" s="156">
        <f t="shared" si="2"/>
        <v>36.600000000000009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10.65</v>
      </c>
      <c r="J5">
        <f>BYPL_EOD!AC5+BYPL_EOD!AD5</f>
        <v>13.56</v>
      </c>
      <c r="K5">
        <f>MES_EOD!AC5+MES_EOD!AD5</f>
        <v>0</v>
      </c>
      <c r="L5">
        <f>NDMC_EOD!AC5+NDMC_EOD!AD5</f>
        <v>1.47</v>
      </c>
      <c r="M5">
        <f>TPDDL_EOD!AC5+TPDDL_EOD!AD5</f>
        <v>10.65</v>
      </c>
      <c r="N5">
        <f t="shared" si="0"/>
        <v>36.33</v>
      </c>
      <c r="O5" s="154">
        <f t="shared" si="1"/>
        <v>0.27000000000000313</v>
      </c>
      <c r="P5">
        <v>10.729149463253512</v>
      </c>
      <c r="Q5">
        <v>13.660776218001653</v>
      </c>
      <c r="R5">
        <v>0</v>
      </c>
      <c r="S5">
        <v>1.4809248554913297</v>
      </c>
      <c r="T5">
        <v>10.729149463253512</v>
      </c>
      <c r="U5" s="156">
        <f t="shared" si="2"/>
        <v>36.600000000000009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10.65</v>
      </c>
      <c r="J6">
        <f>BYPL_EOD!AC6+BYPL_EOD!AD6</f>
        <v>13.56</v>
      </c>
      <c r="K6">
        <f>MES_EOD!AC6+MES_EOD!AD6</f>
        <v>0</v>
      </c>
      <c r="L6">
        <f>NDMC_EOD!AC6+NDMC_EOD!AD6</f>
        <v>1.47</v>
      </c>
      <c r="M6">
        <f>TPDDL_EOD!AC6+TPDDL_EOD!AD6</f>
        <v>10.65</v>
      </c>
      <c r="N6">
        <f t="shared" si="0"/>
        <v>36.33</v>
      </c>
      <c r="O6" s="154">
        <f t="shared" si="1"/>
        <v>0.27000000000000313</v>
      </c>
      <c r="P6">
        <v>10.729149463253512</v>
      </c>
      <c r="Q6">
        <v>13.660776218001653</v>
      </c>
      <c r="R6">
        <v>0</v>
      </c>
      <c r="S6">
        <v>1.4809248554913297</v>
      </c>
      <c r="T6">
        <v>10.729149463253512</v>
      </c>
      <c r="U6" s="156">
        <f t="shared" si="2"/>
        <v>36.600000000000009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10.65</v>
      </c>
      <c r="J7">
        <f>BYPL_EOD!AC7+BYPL_EOD!AD7</f>
        <v>13.56</v>
      </c>
      <c r="K7">
        <f>MES_EOD!AC7+MES_EOD!AD7</f>
        <v>0</v>
      </c>
      <c r="L7">
        <f>NDMC_EOD!AC7+NDMC_EOD!AD7</f>
        <v>1.47</v>
      </c>
      <c r="M7">
        <f>TPDDL_EOD!AC7+TPDDL_EOD!AD7</f>
        <v>10.65</v>
      </c>
      <c r="N7">
        <f t="shared" si="0"/>
        <v>36.33</v>
      </c>
      <c r="O7" s="154">
        <f t="shared" si="1"/>
        <v>0.27000000000000313</v>
      </c>
      <c r="P7">
        <v>10.729149463253512</v>
      </c>
      <c r="Q7">
        <v>13.660776218001653</v>
      </c>
      <c r="R7">
        <v>0</v>
      </c>
      <c r="S7">
        <v>1.4809248554913297</v>
      </c>
      <c r="T7">
        <v>10.729149463253512</v>
      </c>
      <c r="U7" s="156">
        <f t="shared" si="2"/>
        <v>36.600000000000009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10.65</v>
      </c>
      <c r="J8">
        <f>BYPL_EOD!AC8+BYPL_EOD!AD8</f>
        <v>13.56</v>
      </c>
      <c r="K8">
        <f>MES_EOD!AC8+MES_EOD!AD8</f>
        <v>0</v>
      </c>
      <c r="L8">
        <f>NDMC_EOD!AC8+NDMC_EOD!AD8</f>
        <v>1.47</v>
      </c>
      <c r="M8">
        <f>TPDDL_EOD!AC8+TPDDL_EOD!AD8</f>
        <v>10.65</v>
      </c>
      <c r="N8">
        <f t="shared" si="0"/>
        <v>36.33</v>
      </c>
      <c r="O8" s="154">
        <f t="shared" si="1"/>
        <v>0.27000000000000313</v>
      </c>
      <c r="P8">
        <v>10.729149463253512</v>
      </c>
      <c r="Q8">
        <v>13.660776218001653</v>
      </c>
      <c r="R8">
        <v>0</v>
      </c>
      <c r="S8">
        <v>1.4809248554913297</v>
      </c>
      <c r="T8">
        <v>10.729149463253512</v>
      </c>
      <c r="U8" s="156">
        <f t="shared" si="2"/>
        <v>36.600000000000009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10.65</v>
      </c>
      <c r="J9">
        <f>BYPL_EOD!AC9+BYPL_EOD!AD9</f>
        <v>13.56</v>
      </c>
      <c r="K9">
        <f>MES_EOD!AC9+MES_EOD!AD9</f>
        <v>0</v>
      </c>
      <c r="L9">
        <f>NDMC_EOD!AC9+NDMC_EOD!AD9</f>
        <v>1.47</v>
      </c>
      <c r="M9">
        <f>TPDDL_EOD!AC9+TPDDL_EOD!AD9</f>
        <v>10.65</v>
      </c>
      <c r="N9">
        <f t="shared" si="0"/>
        <v>36.33</v>
      </c>
      <c r="O9" s="154">
        <f t="shared" si="1"/>
        <v>0.27000000000000313</v>
      </c>
      <c r="P9">
        <v>10.729149463253512</v>
      </c>
      <c r="Q9">
        <v>13.660776218001653</v>
      </c>
      <c r="R9">
        <v>0</v>
      </c>
      <c r="S9">
        <v>1.4809248554913297</v>
      </c>
      <c r="T9">
        <v>10.729149463253512</v>
      </c>
      <c r="U9" s="156">
        <f t="shared" si="2"/>
        <v>36.600000000000009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10.65</v>
      </c>
      <c r="J10">
        <f>BYPL_EOD!AC10+BYPL_EOD!AD10</f>
        <v>13.56</v>
      </c>
      <c r="K10">
        <f>MES_EOD!AC10+MES_EOD!AD10</f>
        <v>0</v>
      </c>
      <c r="L10">
        <f>NDMC_EOD!AC10+NDMC_EOD!AD10</f>
        <v>1.47</v>
      </c>
      <c r="M10">
        <f>TPDDL_EOD!AC10+TPDDL_EOD!AD10</f>
        <v>10.65</v>
      </c>
      <c r="N10">
        <f t="shared" si="0"/>
        <v>36.33</v>
      </c>
      <c r="O10" s="154">
        <f t="shared" si="1"/>
        <v>0.27000000000000313</v>
      </c>
      <c r="P10">
        <v>10.729149463253512</v>
      </c>
      <c r="Q10">
        <v>13.660776218001653</v>
      </c>
      <c r="R10">
        <v>0</v>
      </c>
      <c r="S10">
        <v>1.4809248554913297</v>
      </c>
      <c r="T10">
        <v>10.729149463253512</v>
      </c>
      <c r="U10" s="156">
        <f t="shared" si="2"/>
        <v>36.600000000000009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10.65</v>
      </c>
      <c r="J11">
        <f>BYPL_EOD!AC11+BYPL_EOD!AD11</f>
        <v>13.56</v>
      </c>
      <c r="K11">
        <f>MES_EOD!AC11+MES_EOD!AD11</f>
        <v>0</v>
      </c>
      <c r="L11">
        <f>NDMC_EOD!AC11+NDMC_EOD!AD11</f>
        <v>1.47</v>
      </c>
      <c r="M11">
        <f>TPDDL_EOD!AC11+TPDDL_EOD!AD11</f>
        <v>10.65</v>
      </c>
      <c r="N11">
        <f t="shared" si="0"/>
        <v>36.33</v>
      </c>
      <c r="O11" s="154">
        <f t="shared" si="1"/>
        <v>0.27000000000000313</v>
      </c>
      <c r="P11">
        <v>10.729149463253512</v>
      </c>
      <c r="Q11">
        <v>13.660776218001653</v>
      </c>
      <c r="R11">
        <v>0</v>
      </c>
      <c r="S11">
        <v>1.4809248554913297</v>
      </c>
      <c r="T11">
        <v>10.729149463253512</v>
      </c>
      <c r="U11" s="156">
        <f t="shared" si="2"/>
        <v>36.600000000000009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10.65</v>
      </c>
      <c r="J12">
        <f>BYPL_EOD!AC12+BYPL_EOD!AD12</f>
        <v>13.56</v>
      </c>
      <c r="K12">
        <f>MES_EOD!AC12+MES_EOD!AD12</f>
        <v>0</v>
      </c>
      <c r="L12">
        <f>NDMC_EOD!AC12+NDMC_EOD!AD12</f>
        <v>1.47</v>
      </c>
      <c r="M12">
        <f>TPDDL_EOD!AC12+TPDDL_EOD!AD12</f>
        <v>10.65</v>
      </c>
      <c r="N12">
        <f t="shared" si="0"/>
        <v>36.33</v>
      </c>
      <c r="O12" s="154">
        <f t="shared" si="1"/>
        <v>0.27000000000000313</v>
      </c>
      <c r="P12">
        <v>10.729149463253512</v>
      </c>
      <c r="Q12">
        <v>13.660776218001653</v>
      </c>
      <c r="R12">
        <v>0</v>
      </c>
      <c r="S12">
        <v>1.4809248554913297</v>
      </c>
      <c r="T12">
        <v>10.729149463253512</v>
      </c>
      <c r="U12" s="156">
        <f t="shared" si="2"/>
        <v>36.600000000000009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10.65</v>
      </c>
      <c r="J13">
        <f>BYPL_EOD!AC13+BYPL_EOD!AD13</f>
        <v>13.56</v>
      </c>
      <c r="K13">
        <f>MES_EOD!AC13+MES_EOD!AD13</f>
        <v>0</v>
      </c>
      <c r="L13">
        <f>NDMC_EOD!AC13+NDMC_EOD!AD13</f>
        <v>1.47</v>
      </c>
      <c r="M13">
        <f>TPDDL_EOD!AC13+TPDDL_EOD!AD13</f>
        <v>10.65</v>
      </c>
      <c r="N13">
        <f t="shared" si="0"/>
        <v>36.33</v>
      </c>
      <c r="O13" s="154">
        <f t="shared" si="1"/>
        <v>0.27000000000000313</v>
      </c>
      <c r="P13">
        <v>10.729149463253512</v>
      </c>
      <c r="Q13">
        <v>13.660776218001653</v>
      </c>
      <c r="R13">
        <v>0</v>
      </c>
      <c r="S13">
        <v>1.4809248554913297</v>
      </c>
      <c r="T13">
        <v>10.729149463253512</v>
      </c>
      <c r="U13" s="156">
        <f t="shared" si="2"/>
        <v>36.600000000000009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10.65</v>
      </c>
      <c r="J14">
        <f>BYPL_EOD!AC14+BYPL_EOD!AD14</f>
        <v>13.56</v>
      </c>
      <c r="K14">
        <f>MES_EOD!AC14+MES_EOD!AD14</f>
        <v>0</v>
      </c>
      <c r="L14">
        <f>NDMC_EOD!AC14+NDMC_EOD!AD14</f>
        <v>1.47</v>
      </c>
      <c r="M14">
        <f>TPDDL_EOD!AC14+TPDDL_EOD!AD14</f>
        <v>10.65</v>
      </c>
      <c r="N14">
        <f t="shared" si="0"/>
        <v>36.33</v>
      </c>
      <c r="O14" s="154">
        <f t="shared" si="1"/>
        <v>0.27000000000000313</v>
      </c>
      <c r="P14">
        <v>10.729149463253512</v>
      </c>
      <c r="Q14">
        <v>13.660776218001653</v>
      </c>
      <c r="R14">
        <v>0</v>
      </c>
      <c r="S14">
        <v>1.4809248554913297</v>
      </c>
      <c r="T14">
        <v>10.729149463253512</v>
      </c>
      <c r="U14" s="156">
        <f t="shared" si="2"/>
        <v>36.600000000000009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10.65</v>
      </c>
      <c r="J15">
        <f>BYPL_EOD!AC15+BYPL_EOD!AD15</f>
        <v>13.56</v>
      </c>
      <c r="K15">
        <f>MES_EOD!AC15+MES_EOD!AD15</f>
        <v>0</v>
      </c>
      <c r="L15">
        <f>NDMC_EOD!AC15+NDMC_EOD!AD15</f>
        <v>1.47</v>
      </c>
      <c r="M15">
        <f>TPDDL_EOD!AC15+TPDDL_EOD!AD15</f>
        <v>10.65</v>
      </c>
      <c r="N15">
        <f t="shared" si="0"/>
        <v>36.33</v>
      </c>
      <c r="O15" s="154">
        <f t="shared" si="1"/>
        <v>0.27000000000000313</v>
      </c>
      <c r="P15">
        <v>10.729149463253512</v>
      </c>
      <c r="Q15">
        <v>13.660776218001653</v>
      </c>
      <c r="R15">
        <v>0</v>
      </c>
      <c r="S15">
        <v>1.4809248554913297</v>
      </c>
      <c r="T15">
        <v>10.729149463253512</v>
      </c>
      <c r="U15" s="156">
        <f t="shared" si="2"/>
        <v>36.600000000000009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10.65</v>
      </c>
      <c r="J16">
        <f>BYPL_EOD!AC16+BYPL_EOD!AD16</f>
        <v>13.56</v>
      </c>
      <c r="K16">
        <f>MES_EOD!AC16+MES_EOD!AD16</f>
        <v>0</v>
      </c>
      <c r="L16">
        <f>NDMC_EOD!AC16+NDMC_EOD!AD16</f>
        <v>1.47</v>
      </c>
      <c r="M16">
        <f>TPDDL_EOD!AC16+TPDDL_EOD!AD16</f>
        <v>10.65</v>
      </c>
      <c r="N16">
        <f t="shared" si="0"/>
        <v>36.33</v>
      </c>
      <c r="O16" s="154">
        <f t="shared" si="1"/>
        <v>0.27000000000000313</v>
      </c>
      <c r="P16">
        <v>10.729149463253512</v>
      </c>
      <c r="Q16">
        <v>13.660776218001653</v>
      </c>
      <c r="R16">
        <v>0</v>
      </c>
      <c r="S16">
        <v>1.4809248554913297</v>
      </c>
      <c r="T16">
        <v>10.729149463253512</v>
      </c>
      <c r="U16" s="156">
        <f t="shared" si="2"/>
        <v>36.600000000000009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10.65</v>
      </c>
      <c r="J17">
        <f>BYPL_EOD!AC17+BYPL_EOD!AD17</f>
        <v>13.56</v>
      </c>
      <c r="K17">
        <f>MES_EOD!AC17+MES_EOD!AD17</f>
        <v>0</v>
      </c>
      <c r="L17">
        <f>NDMC_EOD!AC17+NDMC_EOD!AD17</f>
        <v>1.47</v>
      </c>
      <c r="M17">
        <f>TPDDL_EOD!AC17+TPDDL_EOD!AD17</f>
        <v>10.65</v>
      </c>
      <c r="N17">
        <f t="shared" si="0"/>
        <v>36.33</v>
      </c>
      <c r="O17" s="154">
        <f t="shared" si="1"/>
        <v>0.27000000000000313</v>
      </c>
      <c r="P17">
        <v>10.729149463253512</v>
      </c>
      <c r="Q17">
        <v>13.660776218001653</v>
      </c>
      <c r="R17">
        <v>0</v>
      </c>
      <c r="S17">
        <v>1.4809248554913297</v>
      </c>
      <c r="T17">
        <v>10.729149463253512</v>
      </c>
      <c r="U17" s="156">
        <f t="shared" si="2"/>
        <v>36.600000000000009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10.65</v>
      </c>
      <c r="J18">
        <f>BYPL_EOD!AC18+BYPL_EOD!AD18</f>
        <v>13.56</v>
      </c>
      <c r="K18">
        <f>MES_EOD!AC18+MES_EOD!AD18</f>
        <v>0</v>
      </c>
      <c r="L18">
        <f>NDMC_EOD!AC18+NDMC_EOD!AD18</f>
        <v>1.47</v>
      </c>
      <c r="M18">
        <f>TPDDL_EOD!AC18+TPDDL_EOD!AD18</f>
        <v>10.65</v>
      </c>
      <c r="N18">
        <f t="shared" si="0"/>
        <v>36.33</v>
      </c>
      <c r="O18" s="154">
        <f t="shared" si="1"/>
        <v>0.27000000000000313</v>
      </c>
      <c r="P18">
        <v>10.729149463253512</v>
      </c>
      <c r="Q18">
        <v>13.660776218001653</v>
      </c>
      <c r="R18">
        <v>0</v>
      </c>
      <c r="S18">
        <v>1.4809248554913297</v>
      </c>
      <c r="T18">
        <v>10.729149463253512</v>
      </c>
      <c r="U18" s="156">
        <f t="shared" si="2"/>
        <v>36.600000000000009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10.65</v>
      </c>
      <c r="J19">
        <f>BYPL_EOD!AC19+BYPL_EOD!AD19</f>
        <v>13.56</v>
      </c>
      <c r="K19">
        <f>MES_EOD!AC19+MES_EOD!AD19</f>
        <v>0</v>
      </c>
      <c r="L19">
        <f>NDMC_EOD!AC19+NDMC_EOD!AD19</f>
        <v>1.47</v>
      </c>
      <c r="M19">
        <f>TPDDL_EOD!AC19+TPDDL_EOD!AD19</f>
        <v>10.65</v>
      </c>
      <c r="N19">
        <f t="shared" si="0"/>
        <v>36.33</v>
      </c>
      <c r="O19" s="154">
        <f t="shared" si="1"/>
        <v>0.27000000000000313</v>
      </c>
      <c r="P19">
        <v>10.729149463253512</v>
      </c>
      <c r="Q19">
        <v>13.660776218001653</v>
      </c>
      <c r="R19">
        <v>0</v>
      </c>
      <c r="S19">
        <v>1.4809248554913297</v>
      </c>
      <c r="T19">
        <v>10.729149463253512</v>
      </c>
      <c r="U19" s="156">
        <f t="shared" si="2"/>
        <v>36.600000000000009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10.65</v>
      </c>
      <c r="J20">
        <f>BYPL_EOD!AC20+BYPL_EOD!AD20</f>
        <v>13.56</v>
      </c>
      <c r="K20">
        <f>MES_EOD!AC20+MES_EOD!AD20</f>
        <v>0</v>
      </c>
      <c r="L20">
        <f>NDMC_EOD!AC20+NDMC_EOD!AD20</f>
        <v>1.47</v>
      </c>
      <c r="M20">
        <f>TPDDL_EOD!AC20+TPDDL_EOD!AD20</f>
        <v>10.65</v>
      </c>
      <c r="N20">
        <f t="shared" si="0"/>
        <v>36.33</v>
      </c>
      <c r="O20" s="154">
        <f t="shared" si="1"/>
        <v>0.27000000000000313</v>
      </c>
      <c r="P20">
        <v>10.729149463253512</v>
      </c>
      <c r="Q20">
        <v>13.660776218001653</v>
      </c>
      <c r="R20">
        <v>0</v>
      </c>
      <c r="S20">
        <v>1.4809248554913297</v>
      </c>
      <c r="T20">
        <v>10.729149463253512</v>
      </c>
      <c r="U20" s="156">
        <f t="shared" si="2"/>
        <v>36.600000000000009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10.65</v>
      </c>
      <c r="J21">
        <f>BYPL_EOD!AC21+BYPL_EOD!AD21</f>
        <v>13.56</v>
      </c>
      <c r="K21">
        <f>MES_EOD!AC21+MES_EOD!AD21</f>
        <v>0</v>
      </c>
      <c r="L21">
        <f>NDMC_EOD!AC21+NDMC_EOD!AD21</f>
        <v>1.47</v>
      </c>
      <c r="M21">
        <f>TPDDL_EOD!AC21+TPDDL_EOD!AD21</f>
        <v>10.65</v>
      </c>
      <c r="N21">
        <f t="shared" si="0"/>
        <v>36.33</v>
      </c>
      <c r="O21" s="154">
        <f t="shared" si="1"/>
        <v>0.27000000000000313</v>
      </c>
      <c r="P21">
        <v>10.729149463253512</v>
      </c>
      <c r="Q21">
        <v>13.660776218001653</v>
      </c>
      <c r="R21">
        <v>0</v>
      </c>
      <c r="S21">
        <v>1.4809248554913297</v>
      </c>
      <c r="T21">
        <v>10.729149463253512</v>
      </c>
      <c r="U21" s="156">
        <f t="shared" si="2"/>
        <v>36.600000000000009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10.65</v>
      </c>
      <c r="J22">
        <f>BYPL_EOD!AC22+BYPL_EOD!AD22</f>
        <v>13.56</v>
      </c>
      <c r="K22">
        <f>MES_EOD!AC22+MES_EOD!AD22</f>
        <v>0</v>
      </c>
      <c r="L22">
        <f>NDMC_EOD!AC22+NDMC_EOD!AD22</f>
        <v>1.47</v>
      </c>
      <c r="M22">
        <f>TPDDL_EOD!AC22+TPDDL_EOD!AD22</f>
        <v>10.65</v>
      </c>
      <c r="N22">
        <f t="shared" si="0"/>
        <v>36.33</v>
      </c>
      <c r="O22" s="154">
        <f t="shared" si="1"/>
        <v>0.27000000000000313</v>
      </c>
      <c r="P22">
        <v>10.729149463253512</v>
      </c>
      <c r="Q22">
        <v>13.660776218001653</v>
      </c>
      <c r="R22">
        <v>0</v>
      </c>
      <c r="S22">
        <v>1.4809248554913297</v>
      </c>
      <c r="T22">
        <v>10.729149463253512</v>
      </c>
      <c r="U22" s="156">
        <f t="shared" si="2"/>
        <v>36.600000000000009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10.65</v>
      </c>
      <c r="J23">
        <f>BYPL_EOD!AC23+BYPL_EOD!AD23</f>
        <v>13.56</v>
      </c>
      <c r="K23">
        <f>MES_EOD!AC23+MES_EOD!AD23</f>
        <v>0</v>
      </c>
      <c r="L23">
        <f>NDMC_EOD!AC23+NDMC_EOD!AD23</f>
        <v>1.47</v>
      </c>
      <c r="M23">
        <f>TPDDL_EOD!AC23+TPDDL_EOD!AD23</f>
        <v>10.65</v>
      </c>
      <c r="N23">
        <f t="shared" si="0"/>
        <v>36.33</v>
      </c>
      <c r="O23" s="154">
        <f t="shared" si="1"/>
        <v>0.27000000000000313</v>
      </c>
      <c r="P23">
        <v>10.729149463253512</v>
      </c>
      <c r="Q23">
        <v>13.660776218001653</v>
      </c>
      <c r="R23">
        <v>0</v>
      </c>
      <c r="S23">
        <v>1.4809248554913297</v>
      </c>
      <c r="T23">
        <v>10.729149463253512</v>
      </c>
      <c r="U23" s="156">
        <f t="shared" si="2"/>
        <v>36.600000000000009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10.65</v>
      </c>
      <c r="J24">
        <f>BYPL_EOD!AC24+BYPL_EOD!AD24</f>
        <v>13.56</v>
      </c>
      <c r="K24">
        <f>MES_EOD!AC24+MES_EOD!AD24</f>
        <v>0</v>
      </c>
      <c r="L24">
        <f>NDMC_EOD!AC24+NDMC_EOD!AD24</f>
        <v>1.47</v>
      </c>
      <c r="M24">
        <f>TPDDL_EOD!AC24+TPDDL_EOD!AD24</f>
        <v>10.65</v>
      </c>
      <c r="N24">
        <f t="shared" si="0"/>
        <v>36.33</v>
      </c>
      <c r="O24" s="154">
        <f t="shared" si="1"/>
        <v>0.27000000000000313</v>
      </c>
      <c r="P24">
        <v>10.729149463253512</v>
      </c>
      <c r="Q24">
        <v>13.660776218001653</v>
      </c>
      <c r="R24">
        <v>0</v>
      </c>
      <c r="S24">
        <v>1.4809248554913297</v>
      </c>
      <c r="T24">
        <v>10.729149463253512</v>
      </c>
      <c r="U24" s="156">
        <f t="shared" si="2"/>
        <v>36.600000000000009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10.65</v>
      </c>
      <c r="J25">
        <f>BYPL_EOD!AC25+BYPL_EOD!AD25</f>
        <v>13.56</v>
      </c>
      <c r="K25">
        <f>MES_EOD!AC25+MES_EOD!AD25</f>
        <v>0</v>
      </c>
      <c r="L25">
        <f>NDMC_EOD!AC25+NDMC_EOD!AD25</f>
        <v>1.47</v>
      </c>
      <c r="M25">
        <f>TPDDL_EOD!AC25+TPDDL_EOD!AD25</f>
        <v>10.65</v>
      </c>
      <c r="N25">
        <f t="shared" si="0"/>
        <v>36.33</v>
      </c>
      <c r="O25" s="154">
        <f t="shared" si="1"/>
        <v>0.27000000000000313</v>
      </c>
      <c r="P25">
        <v>10.729149463253512</v>
      </c>
      <c r="Q25">
        <v>13.660776218001653</v>
      </c>
      <c r="R25">
        <v>0</v>
      </c>
      <c r="S25">
        <v>1.4809248554913297</v>
      </c>
      <c r="T25">
        <v>10.729149463253512</v>
      </c>
      <c r="U25" s="156">
        <f t="shared" si="2"/>
        <v>36.600000000000009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10.65</v>
      </c>
      <c r="J26">
        <f>BYPL_EOD!AC26+BYPL_EOD!AD26</f>
        <v>13.56</v>
      </c>
      <c r="K26">
        <f>MES_EOD!AC26+MES_EOD!AD26</f>
        <v>0</v>
      </c>
      <c r="L26">
        <f>NDMC_EOD!AC26+NDMC_EOD!AD26</f>
        <v>1.47</v>
      </c>
      <c r="M26">
        <f>TPDDL_EOD!AC26+TPDDL_EOD!AD26</f>
        <v>10.65</v>
      </c>
      <c r="N26">
        <f t="shared" si="0"/>
        <v>36.33</v>
      </c>
      <c r="O26" s="154">
        <f t="shared" si="1"/>
        <v>0.27000000000000313</v>
      </c>
      <c r="P26">
        <v>10.729149463253512</v>
      </c>
      <c r="Q26">
        <v>13.660776218001653</v>
      </c>
      <c r="R26">
        <v>0</v>
      </c>
      <c r="S26">
        <v>1.4809248554913297</v>
      </c>
      <c r="T26">
        <v>10.729149463253512</v>
      </c>
      <c r="U26" s="156">
        <f t="shared" si="2"/>
        <v>36.600000000000009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10.65</v>
      </c>
      <c r="J27">
        <f>BYPL_EOD!AC27+BYPL_EOD!AD27</f>
        <v>13.56</v>
      </c>
      <c r="K27">
        <f>MES_EOD!AC27+MES_EOD!AD27</f>
        <v>0</v>
      </c>
      <c r="L27">
        <f>NDMC_EOD!AC27+NDMC_EOD!AD27</f>
        <v>1.47</v>
      </c>
      <c r="M27">
        <f>TPDDL_EOD!AC27+TPDDL_EOD!AD27</f>
        <v>10.65</v>
      </c>
      <c r="N27">
        <f t="shared" si="0"/>
        <v>36.33</v>
      </c>
      <c r="O27" s="154">
        <f t="shared" si="1"/>
        <v>0.27000000000000313</v>
      </c>
      <c r="P27">
        <v>10.729149463253512</v>
      </c>
      <c r="Q27">
        <v>13.660776218001653</v>
      </c>
      <c r="R27">
        <v>0</v>
      </c>
      <c r="S27">
        <v>1.4809248554913297</v>
      </c>
      <c r="T27">
        <v>10.729149463253512</v>
      </c>
      <c r="U27" s="156">
        <f t="shared" si="2"/>
        <v>36.600000000000009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10.65</v>
      </c>
      <c r="J28">
        <f>BYPL_EOD!AC28+BYPL_EOD!AD28</f>
        <v>13.56</v>
      </c>
      <c r="K28">
        <f>MES_EOD!AC28+MES_EOD!AD28</f>
        <v>0</v>
      </c>
      <c r="L28">
        <f>NDMC_EOD!AC28+NDMC_EOD!AD28</f>
        <v>1.47</v>
      </c>
      <c r="M28">
        <f>TPDDL_EOD!AC28+TPDDL_EOD!AD28</f>
        <v>10.65</v>
      </c>
      <c r="N28">
        <f t="shared" si="0"/>
        <v>36.33</v>
      </c>
      <c r="O28" s="154">
        <f t="shared" si="1"/>
        <v>0.27000000000000313</v>
      </c>
      <c r="P28">
        <v>10.729149463253512</v>
      </c>
      <c r="Q28">
        <v>13.660776218001653</v>
      </c>
      <c r="R28">
        <v>0</v>
      </c>
      <c r="S28">
        <v>1.4809248554913297</v>
      </c>
      <c r="T28">
        <v>10.729149463253512</v>
      </c>
      <c r="U28" s="156">
        <f t="shared" si="2"/>
        <v>36.600000000000009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10.65</v>
      </c>
      <c r="J29">
        <f>BYPL_EOD!AC29+BYPL_EOD!AD29</f>
        <v>13.56</v>
      </c>
      <c r="K29">
        <f>MES_EOD!AC29+MES_EOD!AD29</f>
        <v>0</v>
      </c>
      <c r="L29">
        <f>NDMC_EOD!AC29+NDMC_EOD!AD29</f>
        <v>1.47</v>
      </c>
      <c r="M29">
        <f>TPDDL_EOD!AC29+TPDDL_EOD!AD29</f>
        <v>10.65</v>
      </c>
      <c r="N29">
        <f t="shared" si="0"/>
        <v>36.33</v>
      </c>
      <c r="O29" s="154">
        <f t="shared" si="1"/>
        <v>0.27000000000000313</v>
      </c>
      <c r="P29">
        <v>10.729149463253512</v>
      </c>
      <c r="Q29">
        <v>13.660776218001653</v>
      </c>
      <c r="R29">
        <v>0</v>
      </c>
      <c r="S29">
        <v>1.4809248554913297</v>
      </c>
      <c r="T29">
        <v>10.729149463253512</v>
      </c>
      <c r="U29" s="156">
        <f t="shared" si="2"/>
        <v>36.600000000000009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10.65</v>
      </c>
      <c r="J30">
        <f>BYPL_EOD!AC30+BYPL_EOD!AD30</f>
        <v>13.56</v>
      </c>
      <c r="K30">
        <f>MES_EOD!AC30+MES_EOD!AD30</f>
        <v>0</v>
      </c>
      <c r="L30">
        <f>NDMC_EOD!AC30+NDMC_EOD!AD30</f>
        <v>1.47</v>
      </c>
      <c r="M30">
        <f>TPDDL_EOD!AC30+TPDDL_EOD!AD30</f>
        <v>10.65</v>
      </c>
      <c r="N30">
        <f t="shared" si="0"/>
        <v>36.33</v>
      </c>
      <c r="O30" s="154">
        <f t="shared" si="1"/>
        <v>0.27000000000000313</v>
      </c>
      <c r="P30">
        <v>10.729149463253512</v>
      </c>
      <c r="Q30">
        <v>13.660776218001653</v>
      </c>
      <c r="R30">
        <v>0</v>
      </c>
      <c r="S30">
        <v>1.4809248554913297</v>
      </c>
      <c r="T30">
        <v>10.729149463253512</v>
      </c>
      <c r="U30" s="156">
        <f t="shared" si="2"/>
        <v>36.600000000000009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10.36</v>
      </c>
      <c r="J31">
        <f>BYPL_EOD!AC31+BYPL_EOD!AD31</f>
        <v>13.2</v>
      </c>
      <c r="K31">
        <f>MES_EOD!AC31+MES_EOD!AD31</f>
        <v>0</v>
      </c>
      <c r="L31">
        <f>NDMC_EOD!AC31+NDMC_EOD!AD31</f>
        <v>1.43</v>
      </c>
      <c r="M31">
        <f>TPDDL_EOD!AC31+TPDDL_EOD!AD31</f>
        <v>10.36</v>
      </c>
      <c r="N31">
        <f t="shared" si="0"/>
        <v>35.349999999999994</v>
      </c>
      <c r="O31" s="154">
        <f t="shared" si="1"/>
        <v>0.25000000000000711</v>
      </c>
      <c r="P31">
        <v>10.433267326732675</v>
      </c>
      <c r="Q31">
        <v>13.293352192362095</v>
      </c>
      <c r="R31">
        <v>0</v>
      </c>
      <c r="S31">
        <v>1.4401131541725603</v>
      </c>
      <c r="T31">
        <v>10.433267326732675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10.36</v>
      </c>
      <c r="J32">
        <f>BYPL_EOD!AC32+BYPL_EOD!AD32</f>
        <v>13.2</v>
      </c>
      <c r="K32">
        <f>MES_EOD!AC32+MES_EOD!AD32</f>
        <v>0</v>
      </c>
      <c r="L32">
        <f>NDMC_EOD!AC32+NDMC_EOD!AD32</f>
        <v>1.43</v>
      </c>
      <c r="M32">
        <f>TPDDL_EOD!AC32+TPDDL_EOD!AD32</f>
        <v>10.36</v>
      </c>
      <c r="N32">
        <f t="shared" si="0"/>
        <v>35.349999999999994</v>
      </c>
      <c r="O32" s="154">
        <f t="shared" si="1"/>
        <v>0.25000000000000711</v>
      </c>
      <c r="P32">
        <v>10.433267326732675</v>
      </c>
      <c r="Q32">
        <v>13.293352192362095</v>
      </c>
      <c r="R32">
        <v>0</v>
      </c>
      <c r="S32">
        <v>1.4401131541725603</v>
      </c>
      <c r="T32">
        <v>10.433267326732675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10.36</v>
      </c>
      <c r="J33">
        <f>BYPL_EOD!AC33+BYPL_EOD!AD33</f>
        <v>13.2</v>
      </c>
      <c r="K33">
        <f>MES_EOD!AC33+MES_EOD!AD33</f>
        <v>0</v>
      </c>
      <c r="L33">
        <f>NDMC_EOD!AC33+NDMC_EOD!AD33</f>
        <v>1.43</v>
      </c>
      <c r="M33">
        <f>TPDDL_EOD!AC33+TPDDL_EOD!AD33</f>
        <v>10.36</v>
      </c>
      <c r="N33">
        <f t="shared" si="0"/>
        <v>35.349999999999994</v>
      </c>
      <c r="O33" s="154">
        <f t="shared" si="1"/>
        <v>0.25000000000000711</v>
      </c>
      <c r="P33">
        <v>10.433267326732675</v>
      </c>
      <c r="Q33">
        <v>13.293352192362095</v>
      </c>
      <c r="R33">
        <v>0</v>
      </c>
      <c r="S33">
        <v>1.4401131541725603</v>
      </c>
      <c r="T33">
        <v>10.433267326732675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10.36</v>
      </c>
      <c r="J34">
        <f>BYPL_EOD!AC34+BYPL_EOD!AD34</f>
        <v>13.2</v>
      </c>
      <c r="K34">
        <f>MES_EOD!AC34+MES_EOD!AD34</f>
        <v>0</v>
      </c>
      <c r="L34">
        <f>NDMC_EOD!AC34+NDMC_EOD!AD34</f>
        <v>1.43</v>
      </c>
      <c r="M34">
        <f>TPDDL_EOD!AC34+TPDDL_EOD!AD34</f>
        <v>10.36</v>
      </c>
      <c r="N34">
        <f t="shared" si="0"/>
        <v>35.349999999999994</v>
      </c>
      <c r="O34" s="154">
        <f t="shared" si="1"/>
        <v>0.25000000000000711</v>
      </c>
      <c r="P34">
        <v>10.433267326732675</v>
      </c>
      <c r="Q34">
        <v>13.293352192362095</v>
      </c>
      <c r="R34">
        <v>0</v>
      </c>
      <c r="S34">
        <v>1.4401131541725603</v>
      </c>
      <c r="T34">
        <v>10.433267326732675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10.36</v>
      </c>
      <c r="J35">
        <f>BYPL_EOD!AC35+BYPL_EOD!AD35</f>
        <v>13.2</v>
      </c>
      <c r="K35">
        <f>MES_EOD!AC35+MES_EOD!AD35</f>
        <v>0</v>
      </c>
      <c r="L35">
        <f>NDMC_EOD!AC35+NDMC_EOD!AD35</f>
        <v>1.43</v>
      </c>
      <c r="M35">
        <f>TPDDL_EOD!AC35+TPDDL_EOD!AD35</f>
        <v>10.36</v>
      </c>
      <c r="N35">
        <f t="shared" si="0"/>
        <v>35.349999999999994</v>
      </c>
      <c r="O35" s="154">
        <f t="shared" si="1"/>
        <v>0.25000000000000711</v>
      </c>
      <c r="P35">
        <v>10.433267326732675</v>
      </c>
      <c r="Q35">
        <v>13.293352192362095</v>
      </c>
      <c r="R35">
        <v>0</v>
      </c>
      <c r="S35">
        <v>1.4401131541725603</v>
      </c>
      <c r="T35">
        <v>10.433267326732675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10.36</v>
      </c>
      <c r="J36">
        <f>BYPL_EOD!AC36+BYPL_EOD!AD36</f>
        <v>13.2</v>
      </c>
      <c r="K36">
        <f>MES_EOD!AC36+MES_EOD!AD36</f>
        <v>0</v>
      </c>
      <c r="L36">
        <f>NDMC_EOD!AC36+NDMC_EOD!AD36</f>
        <v>1.43</v>
      </c>
      <c r="M36">
        <f>TPDDL_EOD!AC36+TPDDL_EOD!AD36</f>
        <v>10.36</v>
      </c>
      <c r="N36">
        <f t="shared" si="0"/>
        <v>35.349999999999994</v>
      </c>
      <c r="O36" s="154">
        <f t="shared" si="1"/>
        <v>0.25000000000000711</v>
      </c>
      <c r="P36">
        <v>10.433267326732675</v>
      </c>
      <c r="Q36">
        <v>13.293352192362095</v>
      </c>
      <c r="R36">
        <v>0</v>
      </c>
      <c r="S36">
        <v>1.4401131541725603</v>
      </c>
      <c r="T36">
        <v>10.433267326732675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10.36</v>
      </c>
      <c r="J37">
        <f>BYPL_EOD!AC37+BYPL_EOD!AD37</f>
        <v>13.2</v>
      </c>
      <c r="K37">
        <f>MES_EOD!AC37+MES_EOD!AD37</f>
        <v>0</v>
      </c>
      <c r="L37">
        <f>NDMC_EOD!AC37+NDMC_EOD!AD37</f>
        <v>1.43</v>
      </c>
      <c r="M37">
        <f>TPDDL_EOD!AC37+TPDDL_EOD!AD37</f>
        <v>10.36</v>
      </c>
      <c r="N37">
        <f t="shared" si="0"/>
        <v>35.349999999999994</v>
      </c>
      <c r="O37" s="154">
        <f t="shared" si="1"/>
        <v>0.25000000000000711</v>
      </c>
      <c r="P37">
        <v>10.433267326732675</v>
      </c>
      <c r="Q37">
        <v>13.293352192362095</v>
      </c>
      <c r="R37">
        <v>0</v>
      </c>
      <c r="S37">
        <v>1.4401131541725603</v>
      </c>
      <c r="T37">
        <v>10.433267326732675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10.36</v>
      </c>
      <c r="J38">
        <f>BYPL_EOD!AC38+BYPL_EOD!AD38</f>
        <v>13.2</v>
      </c>
      <c r="K38">
        <f>MES_EOD!AC38+MES_EOD!AD38</f>
        <v>0</v>
      </c>
      <c r="L38">
        <f>NDMC_EOD!AC38+NDMC_EOD!AD38</f>
        <v>1.43</v>
      </c>
      <c r="M38">
        <f>TPDDL_EOD!AC38+TPDDL_EOD!AD38</f>
        <v>10.36</v>
      </c>
      <c r="N38">
        <f t="shared" si="0"/>
        <v>35.349999999999994</v>
      </c>
      <c r="O38" s="154">
        <f t="shared" si="1"/>
        <v>0.25000000000000711</v>
      </c>
      <c r="P38">
        <v>10.433267326732675</v>
      </c>
      <c r="Q38">
        <v>13.293352192362095</v>
      </c>
      <c r="R38">
        <v>0</v>
      </c>
      <c r="S38">
        <v>1.4401131541725603</v>
      </c>
      <c r="T38">
        <v>10.433267326732675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10.36</v>
      </c>
      <c r="J39">
        <f>BYPL_EOD!AC39+BYPL_EOD!AD39</f>
        <v>13.2</v>
      </c>
      <c r="K39">
        <f>MES_EOD!AC39+MES_EOD!AD39</f>
        <v>0</v>
      </c>
      <c r="L39">
        <f>NDMC_EOD!AC39+NDMC_EOD!AD39</f>
        <v>1.43</v>
      </c>
      <c r="M39">
        <f>TPDDL_EOD!AC39+TPDDL_EOD!AD39</f>
        <v>10.36</v>
      </c>
      <c r="N39">
        <f t="shared" si="0"/>
        <v>35.349999999999994</v>
      </c>
      <c r="O39" s="154">
        <f t="shared" si="1"/>
        <v>-4.9999999999997158E-2</v>
      </c>
      <c r="P39">
        <v>10.345346534653466</v>
      </c>
      <c r="Q39">
        <v>13.181329561527582</v>
      </c>
      <c r="R39">
        <v>0</v>
      </c>
      <c r="S39">
        <v>1.427977369165488</v>
      </c>
      <c r="T39">
        <v>10.345346534653466</v>
      </c>
      <c r="U39" s="156">
        <f t="shared" si="2"/>
        <v>35.300000000000004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10.36</v>
      </c>
      <c r="J40">
        <f>BYPL_EOD!AC40+BYPL_EOD!AD40</f>
        <v>13.2</v>
      </c>
      <c r="K40">
        <f>MES_EOD!AC40+MES_EOD!AD40</f>
        <v>0</v>
      </c>
      <c r="L40">
        <f>NDMC_EOD!AC40+NDMC_EOD!AD40</f>
        <v>1.43</v>
      </c>
      <c r="M40">
        <f>TPDDL_EOD!AC40+TPDDL_EOD!AD40</f>
        <v>10.36</v>
      </c>
      <c r="N40">
        <f t="shared" si="0"/>
        <v>35.349999999999994</v>
      </c>
      <c r="O40" s="154">
        <f t="shared" si="1"/>
        <v>-4.9999999999997158E-2</v>
      </c>
      <c r="P40">
        <v>10.345346534653466</v>
      </c>
      <c r="Q40">
        <v>13.181329561527582</v>
      </c>
      <c r="R40">
        <v>0</v>
      </c>
      <c r="S40">
        <v>1.427977369165488</v>
      </c>
      <c r="T40">
        <v>10.345346534653466</v>
      </c>
      <c r="U40" s="156">
        <f t="shared" si="2"/>
        <v>35.300000000000004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10.36</v>
      </c>
      <c r="J41">
        <f>BYPL_EOD!AC41+BYPL_EOD!AD41</f>
        <v>13.2</v>
      </c>
      <c r="K41">
        <f>MES_EOD!AC41+MES_EOD!AD41</f>
        <v>0</v>
      </c>
      <c r="L41">
        <f>NDMC_EOD!AC41+NDMC_EOD!AD41</f>
        <v>1.43</v>
      </c>
      <c r="M41">
        <f>TPDDL_EOD!AC41+TPDDL_EOD!AD41</f>
        <v>10.36</v>
      </c>
      <c r="N41">
        <f t="shared" si="0"/>
        <v>35.349999999999994</v>
      </c>
      <c r="O41" s="154">
        <f t="shared" si="1"/>
        <v>-4.9999999999997158E-2</v>
      </c>
      <c r="P41">
        <v>10.345346534653466</v>
      </c>
      <c r="Q41">
        <v>13.181329561527582</v>
      </c>
      <c r="R41">
        <v>0</v>
      </c>
      <c r="S41">
        <v>1.427977369165488</v>
      </c>
      <c r="T41">
        <v>10.345346534653466</v>
      </c>
      <c r="U41" s="156">
        <f t="shared" si="2"/>
        <v>35.300000000000004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10.36</v>
      </c>
      <c r="J42">
        <f>BYPL_EOD!AC42+BYPL_EOD!AD42</f>
        <v>13.2</v>
      </c>
      <c r="K42">
        <f>MES_EOD!AC42+MES_EOD!AD42</f>
        <v>0</v>
      </c>
      <c r="L42">
        <f>NDMC_EOD!AC42+NDMC_EOD!AD42</f>
        <v>1.43</v>
      </c>
      <c r="M42">
        <f>TPDDL_EOD!AC42+TPDDL_EOD!AD42</f>
        <v>10.36</v>
      </c>
      <c r="N42">
        <f t="shared" si="0"/>
        <v>35.349999999999994</v>
      </c>
      <c r="O42" s="154">
        <f t="shared" si="1"/>
        <v>-4.9999999999997158E-2</v>
      </c>
      <c r="P42">
        <v>10.345346534653466</v>
      </c>
      <c r="Q42">
        <v>13.181329561527582</v>
      </c>
      <c r="R42">
        <v>0</v>
      </c>
      <c r="S42">
        <v>1.427977369165488</v>
      </c>
      <c r="T42">
        <v>10.345346534653466</v>
      </c>
      <c r="U42" s="156">
        <f t="shared" si="2"/>
        <v>35.300000000000004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10.07</v>
      </c>
      <c r="J43">
        <f>BYPL_EOD!AC43+BYPL_EOD!AD43</f>
        <v>12.83</v>
      </c>
      <c r="K43">
        <f>MES_EOD!AC43+MES_EOD!AD43</f>
        <v>0</v>
      </c>
      <c r="L43">
        <f>NDMC_EOD!AC43+NDMC_EOD!AD43</f>
        <v>1.39</v>
      </c>
      <c r="M43">
        <f>TPDDL_EOD!AC43+TPDDL_EOD!AD43</f>
        <v>10.07</v>
      </c>
      <c r="N43">
        <f t="shared" si="0"/>
        <v>34.36</v>
      </c>
      <c r="O43" s="154">
        <f t="shared" si="1"/>
        <v>-6.0000000000002274E-2</v>
      </c>
      <c r="P43">
        <v>10.052415599534342</v>
      </c>
      <c r="Q43">
        <v>12.807596041909196</v>
      </c>
      <c r="R43">
        <v>0</v>
      </c>
      <c r="S43">
        <v>1.3875727590221185</v>
      </c>
      <c r="T43">
        <v>10.052415599534342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10.07</v>
      </c>
      <c r="J44">
        <f>BYPL_EOD!AC44+BYPL_EOD!AD44</f>
        <v>12.83</v>
      </c>
      <c r="K44">
        <f>MES_EOD!AC44+MES_EOD!AD44</f>
        <v>0</v>
      </c>
      <c r="L44">
        <f>NDMC_EOD!AC44+NDMC_EOD!AD44</f>
        <v>1.39</v>
      </c>
      <c r="M44">
        <f>TPDDL_EOD!AC44+TPDDL_EOD!AD44</f>
        <v>10.07</v>
      </c>
      <c r="N44">
        <f t="shared" si="0"/>
        <v>34.36</v>
      </c>
      <c r="O44" s="154">
        <f t="shared" si="1"/>
        <v>-6.0000000000002274E-2</v>
      </c>
      <c r="P44">
        <v>10.052415599534342</v>
      </c>
      <c r="Q44">
        <v>12.807596041909196</v>
      </c>
      <c r="R44">
        <v>0</v>
      </c>
      <c r="S44">
        <v>1.3875727590221185</v>
      </c>
      <c r="T44">
        <v>10.052415599534342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10.07</v>
      </c>
      <c r="J45">
        <f>BYPL_EOD!AC45+BYPL_EOD!AD45</f>
        <v>12.83</v>
      </c>
      <c r="K45">
        <f>MES_EOD!AC45+MES_EOD!AD45</f>
        <v>0</v>
      </c>
      <c r="L45">
        <f>NDMC_EOD!AC45+NDMC_EOD!AD45</f>
        <v>1.39</v>
      </c>
      <c r="M45">
        <f>TPDDL_EOD!AC45+TPDDL_EOD!AD45</f>
        <v>10.07</v>
      </c>
      <c r="N45">
        <f t="shared" si="0"/>
        <v>34.36</v>
      </c>
      <c r="O45" s="154">
        <f t="shared" si="1"/>
        <v>-6.0000000000002274E-2</v>
      </c>
      <c r="P45">
        <v>10.052415599534342</v>
      </c>
      <c r="Q45">
        <v>12.807596041909196</v>
      </c>
      <c r="R45">
        <v>0</v>
      </c>
      <c r="S45">
        <v>1.3875727590221185</v>
      </c>
      <c r="T45">
        <v>10.052415599534342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30</v>
      </c>
      <c r="D46">
        <f>GT!M46</f>
        <v>34.299999999999997</v>
      </c>
      <c r="E46">
        <f>GT!N46</f>
        <v>26</v>
      </c>
      <c r="F46">
        <f t="shared" si="4"/>
        <v>114</v>
      </c>
      <c r="G46">
        <f t="shared" si="5"/>
        <v>60.3</v>
      </c>
      <c r="H46" s="154"/>
      <c r="I46">
        <f>BRPL_EOD!AC46+BRPL_EOD!AD46</f>
        <v>22.53</v>
      </c>
      <c r="J46">
        <f>BYPL_EOD!AC46+BYPL_EOD!AD46</f>
        <v>16.490000000000002</v>
      </c>
      <c r="K46">
        <f>MES_EOD!AC46+MES_EOD!AD46</f>
        <v>0</v>
      </c>
      <c r="L46">
        <f>NDMC_EOD!AC46+NDMC_EOD!AD46</f>
        <v>2.19</v>
      </c>
      <c r="M46">
        <f>TPDDL_EOD!AC46+TPDDL_EOD!AD46</f>
        <v>18.97</v>
      </c>
      <c r="N46">
        <f t="shared" si="0"/>
        <v>60.18</v>
      </c>
      <c r="O46" s="154">
        <f t="shared" si="1"/>
        <v>0.11999999999999744</v>
      </c>
      <c r="P46">
        <v>22.574925224327018</v>
      </c>
      <c r="Q46">
        <v>16.522881355932206</v>
      </c>
      <c r="R46">
        <v>0</v>
      </c>
      <c r="S46">
        <v>2.1943668993020937</v>
      </c>
      <c r="T46">
        <v>19.00782652043868</v>
      </c>
      <c r="U46" s="156">
        <f t="shared" si="2"/>
        <v>60.3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30</v>
      </c>
      <c r="D47">
        <f>GT!M47</f>
        <v>33.299999999999997</v>
      </c>
      <c r="E47">
        <f>GT!N47</f>
        <v>26</v>
      </c>
      <c r="F47">
        <f t="shared" si="4"/>
        <v>114</v>
      </c>
      <c r="G47">
        <f t="shared" si="5"/>
        <v>59.3</v>
      </c>
      <c r="H47" s="154"/>
      <c r="I47">
        <f>BRPL_EOD!AC47+BRPL_EOD!AD47</f>
        <v>34.76</v>
      </c>
      <c r="J47">
        <f>BYPL_EOD!AC47+BYPL_EOD!AD47</f>
        <v>9.02</v>
      </c>
      <c r="K47">
        <f>MES_EOD!AC47+MES_EOD!AD47</f>
        <v>0</v>
      </c>
      <c r="L47">
        <f>NDMC_EOD!AC47+NDMC_EOD!AD47</f>
        <v>0.98</v>
      </c>
      <c r="M47">
        <f>TPDDL_EOD!AC47+TPDDL_EOD!AD47</f>
        <v>14.79</v>
      </c>
      <c r="N47">
        <f t="shared" si="0"/>
        <v>59.55</v>
      </c>
      <c r="O47" s="154">
        <f t="shared" si="1"/>
        <v>-0.25</v>
      </c>
      <c r="P47">
        <v>34.614072208228379</v>
      </c>
      <c r="Q47">
        <v>8.9821326616288832</v>
      </c>
      <c r="R47">
        <v>0</v>
      </c>
      <c r="S47">
        <v>0.97588581024349286</v>
      </c>
      <c r="T47">
        <v>14.727909319899243</v>
      </c>
      <c r="U47" s="156">
        <f t="shared" si="2"/>
        <v>59.3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30</v>
      </c>
      <c r="D48">
        <f>GT!M48</f>
        <v>33.299999999999997</v>
      </c>
      <c r="E48">
        <f>GT!N48</f>
        <v>26</v>
      </c>
      <c r="F48">
        <f t="shared" si="4"/>
        <v>114</v>
      </c>
      <c r="G48">
        <f t="shared" si="5"/>
        <v>59.3</v>
      </c>
      <c r="H48" s="154"/>
      <c r="I48">
        <f>BRPL_EOD!AC48+BRPL_EOD!AD48</f>
        <v>34.76</v>
      </c>
      <c r="J48">
        <f>BYPL_EOD!AC48+BYPL_EOD!AD48</f>
        <v>9.02</v>
      </c>
      <c r="K48">
        <f>MES_EOD!AC48+MES_EOD!AD48</f>
        <v>0</v>
      </c>
      <c r="L48">
        <f>NDMC_EOD!AC48+NDMC_EOD!AD48</f>
        <v>0.98</v>
      </c>
      <c r="M48">
        <f>TPDDL_EOD!AC48+TPDDL_EOD!AD48</f>
        <v>14.79</v>
      </c>
      <c r="N48">
        <f t="shared" si="0"/>
        <v>59.55</v>
      </c>
      <c r="O48" s="154">
        <f t="shared" si="1"/>
        <v>-0.25</v>
      </c>
      <c r="P48">
        <v>34.614072208228379</v>
      </c>
      <c r="Q48">
        <v>8.9821326616288832</v>
      </c>
      <c r="R48">
        <v>0</v>
      </c>
      <c r="S48">
        <v>0.97588581024349286</v>
      </c>
      <c r="T48">
        <v>14.727909319899243</v>
      </c>
      <c r="U48" s="156">
        <f t="shared" si="2"/>
        <v>59.3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30</v>
      </c>
      <c r="D49">
        <f>GT!M49</f>
        <v>33.299999999999997</v>
      </c>
      <c r="E49">
        <f>GT!N49</f>
        <v>26</v>
      </c>
      <c r="F49">
        <f t="shared" si="4"/>
        <v>114</v>
      </c>
      <c r="G49">
        <f t="shared" si="5"/>
        <v>59.3</v>
      </c>
      <c r="H49" s="154"/>
      <c r="I49">
        <f>BRPL_EOD!AC49+BRPL_EOD!AD49</f>
        <v>34.76</v>
      </c>
      <c r="J49">
        <f>BYPL_EOD!AC49+BYPL_EOD!AD49</f>
        <v>9.02</v>
      </c>
      <c r="K49">
        <f>MES_EOD!AC49+MES_EOD!AD49</f>
        <v>0</v>
      </c>
      <c r="L49">
        <f>NDMC_EOD!AC49+NDMC_EOD!AD49</f>
        <v>0.98</v>
      </c>
      <c r="M49">
        <f>TPDDL_EOD!AC49+TPDDL_EOD!AD49</f>
        <v>14.79</v>
      </c>
      <c r="N49">
        <f t="shared" si="0"/>
        <v>59.55</v>
      </c>
      <c r="O49" s="154">
        <f t="shared" si="1"/>
        <v>-0.25</v>
      </c>
      <c r="P49">
        <v>34.614072208228379</v>
      </c>
      <c r="Q49">
        <v>8.9821326616288832</v>
      </c>
      <c r="R49">
        <v>0</v>
      </c>
      <c r="S49">
        <v>0.97588581024349286</v>
      </c>
      <c r="T49">
        <v>14.727909319899243</v>
      </c>
      <c r="U49" s="156">
        <f t="shared" si="2"/>
        <v>59.3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30</v>
      </c>
      <c r="D50">
        <f>GT!M50</f>
        <v>33.299999999999997</v>
      </c>
      <c r="E50">
        <f>GT!N50</f>
        <v>26</v>
      </c>
      <c r="F50">
        <f t="shared" si="4"/>
        <v>114</v>
      </c>
      <c r="G50">
        <f t="shared" si="5"/>
        <v>59.3</v>
      </c>
      <c r="H50" s="154"/>
      <c r="I50">
        <f>BRPL_EOD!AC50+BRPL_EOD!AD50</f>
        <v>34.76</v>
      </c>
      <c r="J50">
        <f>BYPL_EOD!AC50+BYPL_EOD!AD50</f>
        <v>9.02</v>
      </c>
      <c r="K50">
        <f>MES_EOD!AC50+MES_EOD!AD50</f>
        <v>0</v>
      </c>
      <c r="L50">
        <f>NDMC_EOD!AC50+NDMC_EOD!AD50</f>
        <v>0.98</v>
      </c>
      <c r="M50">
        <f>TPDDL_EOD!AC50+TPDDL_EOD!AD50</f>
        <v>14.79</v>
      </c>
      <c r="N50">
        <f t="shared" si="0"/>
        <v>59.55</v>
      </c>
      <c r="O50" s="154">
        <f t="shared" si="1"/>
        <v>-0.25</v>
      </c>
      <c r="P50">
        <v>34.614072208228379</v>
      </c>
      <c r="Q50">
        <v>8.9821326616288832</v>
      </c>
      <c r="R50">
        <v>0</v>
      </c>
      <c r="S50">
        <v>0.97588581024349286</v>
      </c>
      <c r="T50">
        <v>14.727909319899243</v>
      </c>
      <c r="U50" s="156">
        <f t="shared" si="2"/>
        <v>59.3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30</v>
      </c>
      <c r="D51">
        <f>GT!M51</f>
        <v>-0.7</v>
      </c>
      <c r="E51">
        <f>GT!N51</f>
        <v>26</v>
      </c>
      <c r="F51">
        <f t="shared" si="4"/>
        <v>114</v>
      </c>
      <c r="G51">
        <f t="shared" si="5"/>
        <v>25.3</v>
      </c>
      <c r="H51" s="154"/>
      <c r="I51">
        <f>BRPL_EOD!AC51+BRPL_EOD!AD51</f>
        <v>26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26</v>
      </c>
      <c r="O51" s="154">
        <f t="shared" si="1"/>
        <v>-0.69999999999999929</v>
      </c>
      <c r="P51">
        <v>25.3</v>
      </c>
      <c r="Q51">
        <v>0</v>
      </c>
      <c r="R51">
        <v>0</v>
      </c>
      <c r="S51">
        <v>0</v>
      </c>
      <c r="T51">
        <v>0</v>
      </c>
      <c r="U51" s="156">
        <f t="shared" si="2"/>
        <v>25.3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60</v>
      </c>
      <c r="D52">
        <f>GT!M52</f>
        <v>-0.7</v>
      </c>
      <c r="E52">
        <f>GT!N52</f>
        <v>52</v>
      </c>
      <c r="F52">
        <f t="shared" si="4"/>
        <v>102</v>
      </c>
      <c r="G52">
        <f t="shared" si="5"/>
        <v>51.3</v>
      </c>
      <c r="H52" s="154"/>
      <c r="I52">
        <f>BRPL_EOD!AC52+BRPL_EOD!AD52</f>
        <v>40</v>
      </c>
      <c r="J52">
        <f>BYPL_EOD!AC52+BYPL_EOD!AD52</f>
        <v>4.67</v>
      </c>
      <c r="K52">
        <f>MES_EOD!AC52+MES_EOD!AD52</f>
        <v>0</v>
      </c>
      <c r="L52">
        <f>NDMC_EOD!AC52+NDMC_EOD!AD52</f>
        <v>1.01</v>
      </c>
      <c r="M52">
        <f>TPDDL_EOD!AC52+TPDDL_EOD!AD52</f>
        <v>6.09</v>
      </c>
      <c r="N52">
        <f t="shared" si="0"/>
        <v>51.769999999999996</v>
      </c>
      <c r="O52" s="154">
        <f t="shared" si="1"/>
        <v>-0.46999999999999886</v>
      </c>
      <c r="P52">
        <v>39.636855321614838</v>
      </c>
      <c r="Q52">
        <v>4.6276028587985323</v>
      </c>
      <c r="R52">
        <v>0</v>
      </c>
      <c r="S52">
        <v>1.0008305968707747</v>
      </c>
      <c r="T52">
        <v>6.0347112227158588</v>
      </c>
      <c r="U52" s="156">
        <f t="shared" si="2"/>
        <v>51.300000000000004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60</v>
      </c>
      <c r="D53">
        <f>GT!M53</f>
        <v>-0.7</v>
      </c>
      <c r="E53">
        <f>GT!N53</f>
        <v>52</v>
      </c>
      <c r="F53">
        <f t="shared" si="4"/>
        <v>102</v>
      </c>
      <c r="G53">
        <f t="shared" si="5"/>
        <v>51.3</v>
      </c>
      <c r="H53" s="154"/>
      <c r="I53">
        <f>BRPL_EOD!AC53+BRPL_EOD!AD53</f>
        <v>40</v>
      </c>
      <c r="J53">
        <f>BYPL_EOD!AC53+BYPL_EOD!AD53</f>
        <v>4.67</v>
      </c>
      <c r="K53">
        <f>MES_EOD!AC53+MES_EOD!AD53</f>
        <v>0</v>
      </c>
      <c r="L53">
        <f>NDMC_EOD!AC53+NDMC_EOD!AD53</f>
        <v>1.01</v>
      </c>
      <c r="M53">
        <f>TPDDL_EOD!AC53+TPDDL_EOD!AD53</f>
        <v>6.09</v>
      </c>
      <c r="N53">
        <f t="shared" si="0"/>
        <v>51.769999999999996</v>
      </c>
      <c r="O53" s="154">
        <f t="shared" si="1"/>
        <v>-0.46999999999999886</v>
      </c>
      <c r="P53">
        <v>39.636855321614838</v>
      </c>
      <c r="Q53">
        <v>4.6276028587985323</v>
      </c>
      <c r="R53">
        <v>0</v>
      </c>
      <c r="S53">
        <v>1.0008305968707747</v>
      </c>
      <c r="T53">
        <v>6.0347112227158588</v>
      </c>
      <c r="U53" s="156">
        <f t="shared" si="2"/>
        <v>51.300000000000004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60</v>
      </c>
      <c r="D54">
        <f>GT!M54</f>
        <v>-0.7</v>
      </c>
      <c r="E54">
        <f>GT!N54</f>
        <v>52</v>
      </c>
      <c r="F54">
        <f t="shared" si="4"/>
        <v>102</v>
      </c>
      <c r="G54">
        <f t="shared" si="5"/>
        <v>51.3</v>
      </c>
      <c r="H54" s="154"/>
      <c r="I54">
        <f>BRPL_EOD!AC54+BRPL_EOD!AD54</f>
        <v>49.92</v>
      </c>
      <c r="J54">
        <f>BYPL_EOD!AC54+BYPL_EOD!AD54</f>
        <v>0.81</v>
      </c>
      <c r="K54">
        <f>MES_EOD!AC54+MES_EOD!AD54</f>
        <v>0</v>
      </c>
      <c r="L54">
        <f>NDMC_EOD!AC54+NDMC_EOD!AD54</f>
        <v>0.18</v>
      </c>
      <c r="M54">
        <f>TPDDL_EOD!AC54+TPDDL_EOD!AD54</f>
        <v>1.06</v>
      </c>
      <c r="N54">
        <f t="shared" si="0"/>
        <v>51.970000000000006</v>
      </c>
      <c r="O54" s="154">
        <f t="shared" si="1"/>
        <v>-0.67000000000000881</v>
      </c>
      <c r="P54">
        <v>49.276428708870498</v>
      </c>
      <c r="Q54">
        <v>0.79955743698287463</v>
      </c>
      <c r="R54">
        <v>0</v>
      </c>
      <c r="S54">
        <v>0.1776794304406388</v>
      </c>
      <c r="T54">
        <v>1.0463344237059842</v>
      </c>
      <c r="U54" s="156">
        <f t="shared" si="2"/>
        <v>51.3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22</v>
      </c>
      <c r="F55">
        <f t="shared" si="4"/>
        <v>72</v>
      </c>
      <c r="G55">
        <f t="shared" si="5"/>
        <v>55.3</v>
      </c>
      <c r="H55" s="154"/>
      <c r="I55">
        <f>BRPL_EOD!AC55+BRPL_EOD!AD55</f>
        <v>36.119999999999997</v>
      </c>
      <c r="J55">
        <f>BYPL_EOD!AC55+BYPL_EOD!AD55</f>
        <v>7.73</v>
      </c>
      <c r="K55">
        <f>MES_EOD!AC55+MES_EOD!AD55</f>
        <v>0</v>
      </c>
      <c r="L55">
        <f>NDMC_EOD!AC55+NDMC_EOD!AD55</f>
        <v>1.68</v>
      </c>
      <c r="M55">
        <f>TPDDL_EOD!AC55+TPDDL_EOD!AD55</f>
        <v>10.09</v>
      </c>
      <c r="N55">
        <f t="shared" si="0"/>
        <v>55.61999999999999</v>
      </c>
      <c r="O55" s="154">
        <f t="shared" si="1"/>
        <v>-0.31999999999999318</v>
      </c>
      <c r="P55">
        <v>35.912189859762677</v>
      </c>
      <c r="Q55">
        <v>7.6855267889248484</v>
      </c>
      <c r="R55">
        <v>0</v>
      </c>
      <c r="S55">
        <v>1.670334412081985</v>
      </c>
      <c r="T55">
        <v>10.031948939230494</v>
      </c>
      <c r="U55" s="156">
        <f t="shared" si="2"/>
        <v>55.300000000000004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22</v>
      </c>
      <c r="F56">
        <f t="shared" si="4"/>
        <v>72</v>
      </c>
      <c r="G56">
        <f t="shared" si="5"/>
        <v>55.3</v>
      </c>
      <c r="H56" s="154"/>
      <c r="I56">
        <f>BRPL_EOD!AC56+BRPL_EOD!AD56</f>
        <v>36.119999999999997</v>
      </c>
      <c r="J56">
        <f>BYPL_EOD!AC56+BYPL_EOD!AD56</f>
        <v>7.73</v>
      </c>
      <c r="K56">
        <f>MES_EOD!AC56+MES_EOD!AD56</f>
        <v>0</v>
      </c>
      <c r="L56">
        <f>NDMC_EOD!AC56+NDMC_EOD!AD56</f>
        <v>1.68</v>
      </c>
      <c r="M56">
        <f>TPDDL_EOD!AC56+TPDDL_EOD!AD56</f>
        <v>10.09</v>
      </c>
      <c r="N56">
        <f t="shared" si="0"/>
        <v>55.61999999999999</v>
      </c>
      <c r="O56" s="154">
        <f t="shared" si="1"/>
        <v>-0.31999999999999318</v>
      </c>
      <c r="P56">
        <v>35.912189859762677</v>
      </c>
      <c r="Q56">
        <v>7.6855267889248484</v>
      </c>
      <c r="R56">
        <v>0</v>
      </c>
      <c r="S56">
        <v>1.670334412081985</v>
      </c>
      <c r="T56">
        <v>10.031948939230494</v>
      </c>
      <c r="U56" s="156">
        <f t="shared" si="2"/>
        <v>55.300000000000004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22</v>
      </c>
      <c r="F57">
        <f t="shared" si="4"/>
        <v>72</v>
      </c>
      <c r="G57">
        <f t="shared" si="5"/>
        <v>55.3</v>
      </c>
      <c r="H57" s="154"/>
      <c r="I57">
        <f>BRPL_EOD!AC57+BRPL_EOD!AD57</f>
        <v>36.119999999999997</v>
      </c>
      <c r="J57">
        <f>BYPL_EOD!AC57+BYPL_EOD!AD57</f>
        <v>7.73</v>
      </c>
      <c r="K57">
        <f>MES_EOD!AC57+MES_EOD!AD57</f>
        <v>0</v>
      </c>
      <c r="L57">
        <f>NDMC_EOD!AC57+NDMC_EOD!AD57</f>
        <v>1.68</v>
      </c>
      <c r="M57">
        <f>TPDDL_EOD!AC57+TPDDL_EOD!AD57</f>
        <v>10.09</v>
      </c>
      <c r="N57">
        <f t="shared" si="0"/>
        <v>55.61999999999999</v>
      </c>
      <c r="O57" s="154">
        <f t="shared" si="1"/>
        <v>-0.31999999999999318</v>
      </c>
      <c r="P57">
        <v>35.912189859762677</v>
      </c>
      <c r="Q57">
        <v>7.6855267889248484</v>
      </c>
      <c r="R57">
        <v>0</v>
      </c>
      <c r="S57">
        <v>1.670334412081985</v>
      </c>
      <c r="T57">
        <v>10.031948939230494</v>
      </c>
      <c r="U57" s="156">
        <f t="shared" si="2"/>
        <v>55.300000000000004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22</v>
      </c>
      <c r="F58">
        <f t="shared" si="4"/>
        <v>72</v>
      </c>
      <c r="G58">
        <f t="shared" si="5"/>
        <v>55.3</v>
      </c>
      <c r="H58" s="154"/>
      <c r="I58">
        <f>BRPL_EOD!AC58+BRPL_EOD!AD58</f>
        <v>36.119999999999997</v>
      </c>
      <c r="J58">
        <f>BYPL_EOD!AC58+BYPL_EOD!AD58</f>
        <v>7.73</v>
      </c>
      <c r="K58">
        <f>MES_EOD!AC58+MES_EOD!AD58</f>
        <v>0</v>
      </c>
      <c r="L58">
        <f>NDMC_EOD!AC58+NDMC_EOD!AD58</f>
        <v>1.68</v>
      </c>
      <c r="M58">
        <f>TPDDL_EOD!AC58+TPDDL_EOD!AD58</f>
        <v>10.09</v>
      </c>
      <c r="N58">
        <f t="shared" si="0"/>
        <v>55.61999999999999</v>
      </c>
      <c r="O58" s="154">
        <f t="shared" si="1"/>
        <v>-0.31999999999999318</v>
      </c>
      <c r="P58">
        <v>35.912189859762677</v>
      </c>
      <c r="Q58">
        <v>7.6855267889248484</v>
      </c>
      <c r="R58">
        <v>0</v>
      </c>
      <c r="S58">
        <v>1.670334412081985</v>
      </c>
      <c r="T58">
        <v>10.031948939230494</v>
      </c>
      <c r="U58" s="156">
        <f t="shared" si="2"/>
        <v>55.300000000000004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22</v>
      </c>
      <c r="F59">
        <f t="shared" si="4"/>
        <v>72</v>
      </c>
      <c r="G59">
        <f t="shared" si="5"/>
        <v>55.3</v>
      </c>
      <c r="H59" s="154"/>
      <c r="I59">
        <f>BRPL_EOD!AC59+BRPL_EOD!AD59</f>
        <v>36.119999999999997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55.61999999999999</v>
      </c>
      <c r="O59" s="154">
        <f t="shared" si="1"/>
        <v>-0.31999999999999318</v>
      </c>
      <c r="P59">
        <v>35.912189859762677</v>
      </c>
      <c r="Q59">
        <v>7.6855267889248484</v>
      </c>
      <c r="R59">
        <v>0</v>
      </c>
      <c r="S59">
        <v>1.670334412081985</v>
      </c>
      <c r="T59">
        <v>10.031948939230494</v>
      </c>
      <c r="U59" s="156">
        <f t="shared" si="2"/>
        <v>55.300000000000004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22</v>
      </c>
      <c r="F60">
        <f t="shared" si="4"/>
        <v>72</v>
      </c>
      <c r="G60">
        <f t="shared" si="5"/>
        <v>55.3</v>
      </c>
      <c r="H60" s="154"/>
      <c r="I60">
        <f>BRPL_EOD!AC60+BRPL_EOD!AD60</f>
        <v>36.119999999999997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55.61999999999999</v>
      </c>
      <c r="O60" s="154">
        <f t="shared" si="1"/>
        <v>-0.31999999999999318</v>
      </c>
      <c r="P60">
        <v>35.912189859762677</v>
      </c>
      <c r="Q60">
        <v>7.6855267889248484</v>
      </c>
      <c r="R60">
        <v>0</v>
      </c>
      <c r="S60">
        <v>1.670334412081985</v>
      </c>
      <c r="T60">
        <v>10.031948939230494</v>
      </c>
      <c r="U60" s="156">
        <f t="shared" si="2"/>
        <v>55.300000000000004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22</v>
      </c>
      <c r="F61">
        <f t="shared" si="4"/>
        <v>72</v>
      </c>
      <c r="G61">
        <f t="shared" si="5"/>
        <v>55.3</v>
      </c>
      <c r="H61" s="154"/>
      <c r="I61">
        <f>BRPL_EOD!AC61+BRPL_EOD!AD61</f>
        <v>36.119999999999997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55.61999999999999</v>
      </c>
      <c r="O61" s="154">
        <f t="shared" si="1"/>
        <v>-0.31999999999999318</v>
      </c>
      <c r="P61">
        <v>35.912189859762677</v>
      </c>
      <c r="Q61">
        <v>7.6855267889248484</v>
      </c>
      <c r="R61">
        <v>0</v>
      </c>
      <c r="S61">
        <v>1.670334412081985</v>
      </c>
      <c r="T61">
        <v>10.031948939230494</v>
      </c>
      <c r="U61" s="156">
        <f t="shared" si="2"/>
        <v>55.300000000000004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24</v>
      </c>
      <c r="F62">
        <f t="shared" si="4"/>
        <v>72</v>
      </c>
      <c r="G62">
        <f t="shared" si="5"/>
        <v>56.3</v>
      </c>
      <c r="H62" s="154"/>
      <c r="I62">
        <f>BRPL_EOD!AC62+BRPL_EOD!AD62</f>
        <v>37.71</v>
      </c>
      <c r="J62">
        <f>BYPL_EOD!AC62+BYPL_EOD!AD62</f>
        <v>7.51</v>
      </c>
      <c r="K62">
        <f>MES_EOD!AC62+MES_EOD!AD62</f>
        <v>0</v>
      </c>
      <c r="L62">
        <f>NDMC_EOD!AC62+NDMC_EOD!AD62</f>
        <v>1.63</v>
      </c>
      <c r="M62">
        <f>TPDDL_EOD!AC62+TPDDL_EOD!AD62</f>
        <v>9.7899999999999991</v>
      </c>
      <c r="N62">
        <f t="shared" si="0"/>
        <v>56.64</v>
      </c>
      <c r="O62" s="154">
        <f t="shared" si="1"/>
        <v>-0.34000000000000341</v>
      </c>
      <c r="P62">
        <v>37.483633474576273</v>
      </c>
      <c r="Q62">
        <v>7.4649187853107337</v>
      </c>
      <c r="R62">
        <v>0</v>
      </c>
      <c r="S62">
        <v>1.6202153954802259</v>
      </c>
      <c r="T62">
        <v>9.7312323446327671</v>
      </c>
      <c r="U62" s="156">
        <f t="shared" si="2"/>
        <v>56.3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24</v>
      </c>
      <c r="F63">
        <f t="shared" si="4"/>
        <v>72</v>
      </c>
      <c r="G63">
        <f t="shared" si="5"/>
        <v>56.3</v>
      </c>
      <c r="H63" s="154"/>
      <c r="I63">
        <f>BRPL_EOD!AC63+BRPL_EOD!AD63</f>
        <v>37.71</v>
      </c>
      <c r="J63">
        <f>BYPL_EOD!AC63+BYPL_EOD!AD63</f>
        <v>7.51</v>
      </c>
      <c r="K63">
        <f>MES_EOD!AC63+MES_EOD!AD63</f>
        <v>0</v>
      </c>
      <c r="L63">
        <f>NDMC_EOD!AC63+NDMC_EOD!AD63</f>
        <v>1.63</v>
      </c>
      <c r="M63">
        <f>TPDDL_EOD!AC63+TPDDL_EOD!AD63</f>
        <v>9.7899999999999991</v>
      </c>
      <c r="N63">
        <f t="shared" si="0"/>
        <v>56.64</v>
      </c>
      <c r="O63" s="154">
        <f t="shared" si="1"/>
        <v>-0.34000000000000341</v>
      </c>
      <c r="P63">
        <v>37.483633474576273</v>
      </c>
      <c r="Q63">
        <v>7.4649187853107337</v>
      </c>
      <c r="R63">
        <v>0</v>
      </c>
      <c r="S63">
        <v>1.6202153954802259</v>
      </c>
      <c r="T63">
        <v>9.7312323446327671</v>
      </c>
      <c r="U63" s="156">
        <f t="shared" si="2"/>
        <v>56.3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24</v>
      </c>
      <c r="F64">
        <f t="shared" si="4"/>
        <v>72</v>
      </c>
      <c r="G64">
        <f t="shared" si="5"/>
        <v>56.3</v>
      </c>
      <c r="H64" s="154"/>
      <c r="I64">
        <f>BRPL_EOD!AC64+BRPL_EOD!AD64</f>
        <v>37.71</v>
      </c>
      <c r="J64">
        <f>BYPL_EOD!AC64+BYPL_EOD!AD64</f>
        <v>7.51</v>
      </c>
      <c r="K64">
        <f>MES_EOD!AC64+MES_EOD!AD64</f>
        <v>0</v>
      </c>
      <c r="L64">
        <f>NDMC_EOD!AC64+NDMC_EOD!AD64</f>
        <v>1.63</v>
      </c>
      <c r="M64">
        <f>TPDDL_EOD!AC64+TPDDL_EOD!AD64</f>
        <v>9.7899999999999991</v>
      </c>
      <c r="N64">
        <f t="shared" si="0"/>
        <v>56.64</v>
      </c>
      <c r="O64" s="154">
        <f t="shared" si="1"/>
        <v>-0.34000000000000341</v>
      </c>
      <c r="P64">
        <v>37.483633474576273</v>
      </c>
      <c r="Q64">
        <v>7.4649187853107337</v>
      </c>
      <c r="R64">
        <v>0</v>
      </c>
      <c r="S64">
        <v>1.6202153954802259</v>
      </c>
      <c r="T64">
        <v>9.7312323446327671</v>
      </c>
      <c r="U64" s="156">
        <f t="shared" si="2"/>
        <v>56.3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24</v>
      </c>
      <c r="F65">
        <f t="shared" si="4"/>
        <v>72</v>
      </c>
      <c r="G65">
        <f t="shared" si="5"/>
        <v>56.3</v>
      </c>
      <c r="H65" s="154"/>
      <c r="I65">
        <f>BRPL_EOD!AC65+BRPL_EOD!AD65</f>
        <v>37.71</v>
      </c>
      <c r="J65">
        <f>BYPL_EOD!AC65+BYPL_EOD!AD65</f>
        <v>7.51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56.64</v>
      </c>
      <c r="O65" s="154">
        <f t="shared" si="1"/>
        <v>-0.34000000000000341</v>
      </c>
      <c r="P65">
        <v>37.483633474576273</v>
      </c>
      <c r="Q65">
        <v>7.4649187853107337</v>
      </c>
      <c r="R65">
        <v>0</v>
      </c>
      <c r="S65">
        <v>1.6202153954802259</v>
      </c>
      <c r="T65">
        <v>9.7312323446327671</v>
      </c>
      <c r="U65" s="156">
        <f t="shared" si="2"/>
        <v>56.3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24</v>
      </c>
      <c r="F66">
        <f t="shared" si="4"/>
        <v>72</v>
      </c>
      <c r="G66">
        <f t="shared" si="5"/>
        <v>56.3</v>
      </c>
      <c r="H66" s="154"/>
      <c r="I66">
        <f>BRPL_EOD!AC66+BRPL_EOD!AD66</f>
        <v>37.71</v>
      </c>
      <c r="J66">
        <f>BYPL_EOD!AC66+BYPL_EOD!AD66</f>
        <v>7.51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56.64</v>
      </c>
      <c r="O66" s="154">
        <f t="shared" si="1"/>
        <v>-0.34000000000000341</v>
      </c>
      <c r="P66">
        <v>37.483633474576273</v>
      </c>
      <c r="Q66">
        <v>7.4649187853107337</v>
      </c>
      <c r="R66">
        <v>0</v>
      </c>
      <c r="S66">
        <v>1.6202153954802259</v>
      </c>
      <c r="T66">
        <v>9.7312323446327671</v>
      </c>
      <c r="U66" s="156">
        <f t="shared" si="2"/>
        <v>56.3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24</v>
      </c>
      <c r="F67">
        <f t="shared" si="4"/>
        <v>72</v>
      </c>
      <c r="G67">
        <f t="shared" si="5"/>
        <v>56.3</v>
      </c>
      <c r="H67" s="154"/>
      <c r="I67">
        <f>BRPL_EOD!AC67+BRPL_EOD!AD67</f>
        <v>37.71</v>
      </c>
      <c r="J67">
        <f>BYPL_EOD!AC67+BYPL_EOD!AD67</f>
        <v>7.51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56.64</v>
      </c>
      <c r="O67" s="154">
        <f t="shared" ref="O67:O98" si="7">G67-N67</f>
        <v>-0.34000000000000341</v>
      </c>
      <c r="P67">
        <v>37.483633474576273</v>
      </c>
      <c r="Q67">
        <v>7.4649187853107337</v>
      </c>
      <c r="R67">
        <v>0</v>
      </c>
      <c r="S67">
        <v>1.6202153954802259</v>
      </c>
      <c r="T67">
        <v>9.7312323446327671</v>
      </c>
      <c r="U67" s="156">
        <f t="shared" ref="U67:U98" si="8">SUM(P67:T67)</f>
        <v>56.3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24</v>
      </c>
      <c r="F68">
        <f t="shared" ref="F68:F98" si="10">B68+C68</f>
        <v>72</v>
      </c>
      <c r="G68">
        <f t="shared" ref="G68:G98" si="11">D68+E68-X68</f>
        <v>56.3</v>
      </c>
      <c r="H68" s="154"/>
      <c r="I68">
        <f>BRPL_EOD!AC68+BRPL_EOD!AD68</f>
        <v>36.519999999999996</v>
      </c>
      <c r="J68">
        <f>BYPL_EOD!AC68+BYPL_EOD!AD68</f>
        <v>7.51</v>
      </c>
      <c r="K68">
        <f>MES_EOD!AC68+MES_EOD!AD68</f>
        <v>0</v>
      </c>
      <c r="L68">
        <f>NDMC_EOD!AC68+NDMC_EOD!AD68</f>
        <v>2.82</v>
      </c>
      <c r="M68">
        <f>TPDDL_EOD!AC68+TPDDL_EOD!AD68</f>
        <v>9.7899999999999991</v>
      </c>
      <c r="N68">
        <f t="shared" si="6"/>
        <v>56.639999999999993</v>
      </c>
      <c r="O68" s="154">
        <f t="shared" si="7"/>
        <v>-0.33999999999999631</v>
      </c>
      <c r="P68">
        <v>36.300776836158192</v>
      </c>
      <c r="Q68">
        <v>7.4649187853107346</v>
      </c>
      <c r="R68">
        <v>0</v>
      </c>
      <c r="S68">
        <v>2.8030720338983053</v>
      </c>
      <c r="T68">
        <v>9.7312323446327689</v>
      </c>
      <c r="U68" s="156">
        <f t="shared" si="8"/>
        <v>56.3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24</v>
      </c>
      <c r="F69">
        <f t="shared" si="10"/>
        <v>72</v>
      </c>
      <c r="G69">
        <f t="shared" si="11"/>
        <v>56.3</v>
      </c>
      <c r="H69" s="154"/>
      <c r="I69">
        <f>BRPL_EOD!AC69+BRPL_EOD!AD69</f>
        <v>36.519999999999996</v>
      </c>
      <c r="J69">
        <f>BYPL_EOD!AC69+BYPL_EOD!AD69</f>
        <v>7.51</v>
      </c>
      <c r="K69">
        <f>MES_EOD!AC69+MES_EOD!AD69</f>
        <v>0</v>
      </c>
      <c r="L69">
        <f>NDMC_EOD!AC69+NDMC_EOD!AD69</f>
        <v>2.82</v>
      </c>
      <c r="M69">
        <f>TPDDL_EOD!AC69+TPDDL_EOD!AD69</f>
        <v>9.7899999999999991</v>
      </c>
      <c r="N69">
        <f t="shared" si="6"/>
        <v>56.639999999999993</v>
      </c>
      <c r="O69" s="154">
        <f t="shared" si="7"/>
        <v>-0.33999999999999631</v>
      </c>
      <c r="P69">
        <v>36.300776836158192</v>
      </c>
      <c r="Q69">
        <v>7.4649187853107346</v>
      </c>
      <c r="R69">
        <v>0</v>
      </c>
      <c r="S69">
        <v>2.8030720338983053</v>
      </c>
      <c r="T69">
        <v>9.7312323446327689</v>
      </c>
      <c r="U69" s="156">
        <f t="shared" si="8"/>
        <v>56.3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24</v>
      </c>
      <c r="F70">
        <f t="shared" si="10"/>
        <v>72</v>
      </c>
      <c r="G70">
        <f t="shared" si="11"/>
        <v>56.3</v>
      </c>
      <c r="H70" s="154"/>
      <c r="I70">
        <f>BRPL_EOD!AC70+BRPL_EOD!AD70</f>
        <v>36.519999999999996</v>
      </c>
      <c r="J70">
        <f>BYPL_EOD!AC70+BYPL_EOD!AD70</f>
        <v>7.51</v>
      </c>
      <c r="K70">
        <f>MES_EOD!AC70+MES_EOD!AD70</f>
        <v>0</v>
      </c>
      <c r="L70">
        <f>NDMC_EOD!AC70+NDMC_EOD!AD70</f>
        <v>2.82</v>
      </c>
      <c r="M70">
        <f>TPDDL_EOD!AC70+TPDDL_EOD!AD70</f>
        <v>9.7899999999999991</v>
      </c>
      <c r="N70">
        <f t="shared" si="6"/>
        <v>56.639999999999993</v>
      </c>
      <c r="O70" s="154">
        <f t="shared" si="7"/>
        <v>-0.33999999999999631</v>
      </c>
      <c r="P70">
        <v>36.300776836158192</v>
      </c>
      <c r="Q70">
        <v>7.4649187853107346</v>
      </c>
      <c r="R70">
        <v>0</v>
      </c>
      <c r="S70">
        <v>2.8030720338983053</v>
      </c>
      <c r="T70">
        <v>9.7312323446327689</v>
      </c>
      <c r="U70" s="156">
        <f t="shared" si="8"/>
        <v>56.3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24</v>
      </c>
      <c r="F71">
        <f t="shared" si="10"/>
        <v>72</v>
      </c>
      <c r="G71">
        <f t="shared" si="11"/>
        <v>56.3</v>
      </c>
      <c r="H71" s="154"/>
      <c r="I71">
        <f>BRPL_EOD!AC71+BRPL_EOD!AD71</f>
        <v>36.519999999999996</v>
      </c>
      <c r="J71">
        <f>BYPL_EOD!AC71+BYPL_EOD!AD71</f>
        <v>7.51</v>
      </c>
      <c r="K71">
        <f>MES_EOD!AC71+MES_EOD!AD71</f>
        <v>0</v>
      </c>
      <c r="L71">
        <f>NDMC_EOD!AC71+NDMC_EOD!AD71</f>
        <v>2.82</v>
      </c>
      <c r="M71">
        <f>TPDDL_EOD!AC71+TPDDL_EOD!AD71</f>
        <v>9.7899999999999991</v>
      </c>
      <c r="N71">
        <f t="shared" si="6"/>
        <v>56.639999999999993</v>
      </c>
      <c r="O71" s="154">
        <f t="shared" si="7"/>
        <v>-0.33999999999999631</v>
      </c>
      <c r="P71">
        <v>36.300776836158192</v>
      </c>
      <c r="Q71">
        <v>7.4649187853107346</v>
      </c>
      <c r="R71">
        <v>0</v>
      </c>
      <c r="S71">
        <v>2.8030720338983053</v>
      </c>
      <c r="T71">
        <v>9.7312323446327689</v>
      </c>
      <c r="U71" s="156">
        <f t="shared" si="8"/>
        <v>56.3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24</v>
      </c>
      <c r="F72">
        <f t="shared" si="10"/>
        <v>72</v>
      </c>
      <c r="G72">
        <f t="shared" si="11"/>
        <v>56.3</v>
      </c>
      <c r="H72" s="154"/>
      <c r="I72">
        <f>BRPL_EOD!AC72+BRPL_EOD!AD72</f>
        <v>37.71</v>
      </c>
      <c r="J72">
        <f>BYPL_EOD!AC72+BYPL_EOD!AD72</f>
        <v>7.51</v>
      </c>
      <c r="K72">
        <f>MES_EOD!AC72+MES_EOD!AD72</f>
        <v>0</v>
      </c>
      <c r="L72">
        <f>NDMC_EOD!AC72+NDMC_EOD!AD72</f>
        <v>1.63</v>
      </c>
      <c r="M72">
        <f>TPDDL_EOD!AC72+TPDDL_EOD!AD72</f>
        <v>9.7899999999999991</v>
      </c>
      <c r="N72">
        <f t="shared" si="6"/>
        <v>56.64</v>
      </c>
      <c r="O72" s="154">
        <f t="shared" si="7"/>
        <v>-0.34000000000000341</v>
      </c>
      <c r="P72">
        <v>37.483633474576273</v>
      </c>
      <c r="Q72">
        <v>7.4649187853107337</v>
      </c>
      <c r="R72">
        <v>0</v>
      </c>
      <c r="S72">
        <v>1.6202153954802259</v>
      </c>
      <c r="T72">
        <v>9.7312323446327671</v>
      </c>
      <c r="U72" s="156">
        <f t="shared" si="8"/>
        <v>56.3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24</v>
      </c>
      <c r="F73">
        <f t="shared" si="10"/>
        <v>72</v>
      </c>
      <c r="G73">
        <f t="shared" si="11"/>
        <v>56.3</v>
      </c>
      <c r="H73" s="154"/>
      <c r="I73">
        <f>BRPL_EOD!AC73+BRPL_EOD!AD73</f>
        <v>37.71</v>
      </c>
      <c r="J73">
        <f>BYPL_EOD!AC73+BYPL_EOD!AD73</f>
        <v>7.51</v>
      </c>
      <c r="K73">
        <f>MES_EOD!AC73+MES_EOD!AD73</f>
        <v>0</v>
      </c>
      <c r="L73">
        <f>NDMC_EOD!AC73+NDMC_EOD!AD73</f>
        <v>1.63</v>
      </c>
      <c r="M73">
        <f>TPDDL_EOD!AC73+TPDDL_EOD!AD73</f>
        <v>9.7899999999999991</v>
      </c>
      <c r="N73">
        <f t="shared" si="6"/>
        <v>56.64</v>
      </c>
      <c r="O73" s="154">
        <f t="shared" si="7"/>
        <v>-0.34000000000000341</v>
      </c>
      <c r="P73">
        <v>37.483633474576273</v>
      </c>
      <c r="Q73">
        <v>7.4649187853107337</v>
      </c>
      <c r="R73">
        <v>0</v>
      </c>
      <c r="S73">
        <v>1.6202153954802259</v>
      </c>
      <c r="T73">
        <v>9.7312323446327671</v>
      </c>
      <c r="U73" s="156">
        <f t="shared" si="8"/>
        <v>56.3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24</v>
      </c>
      <c r="F74">
        <f t="shared" si="10"/>
        <v>72</v>
      </c>
      <c r="G74">
        <f t="shared" si="11"/>
        <v>56.3</v>
      </c>
      <c r="H74" s="154"/>
      <c r="I74">
        <f>BRPL_EOD!AC74+BRPL_EOD!AD74</f>
        <v>37.71</v>
      </c>
      <c r="J74">
        <f>BYPL_EOD!AC74+BYPL_EOD!AD74</f>
        <v>7.51</v>
      </c>
      <c r="K74">
        <f>MES_EOD!AC74+MES_EOD!AD74</f>
        <v>0</v>
      </c>
      <c r="L74">
        <f>NDMC_EOD!AC74+NDMC_EOD!AD74</f>
        <v>1.63</v>
      </c>
      <c r="M74">
        <f>TPDDL_EOD!AC74+TPDDL_EOD!AD74</f>
        <v>9.7899999999999991</v>
      </c>
      <c r="N74">
        <f t="shared" si="6"/>
        <v>56.64</v>
      </c>
      <c r="O74" s="154">
        <f t="shared" si="7"/>
        <v>-0.34000000000000341</v>
      </c>
      <c r="P74">
        <v>37.483633474576273</v>
      </c>
      <c r="Q74">
        <v>7.4649187853107337</v>
      </c>
      <c r="R74">
        <v>0</v>
      </c>
      <c r="S74">
        <v>1.6202153954802259</v>
      </c>
      <c r="T74">
        <v>9.7312323446327671</v>
      </c>
      <c r="U74" s="156">
        <f t="shared" si="8"/>
        <v>56.3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24</v>
      </c>
      <c r="F75">
        <f t="shared" si="10"/>
        <v>72</v>
      </c>
      <c r="G75">
        <f t="shared" si="11"/>
        <v>56.6</v>
      </c>
      <c r="H75" s="154"/>
      <c r="I75">
        <f>BRPL_EOD!AC75+BRPL_EOD!AD75</f>
        <v>37.71</v>
      </c>
      <c r="J75">
        <f>BYPL_EOD!AC75+BYPL_EOD!AD75</f>
        <v>7.51</v>
      </c>
      <c r="K75">
        <f>MES_EOD!AC75+MES_EOD!AD75</f>
        <v>0</v>
      </c>
      <c r="L75">
        <f>NDMC_EOD!AC75+NDMC_EOD!AD75</f>
        <v>1.63</v>
      </c>
      <c r="M75">
        <f>TPDDL_EOD!AC75+TPDDL_EOD!AD75</f>
        <v>9.7899999999999991</v>
      </c>
      <c r="N75">
        <f t="shared" si="6"/>
        <v>56.64</v>
      </c>
      <c r="O75" s="154">
        <f t="shared" si="7"/>
        <v>-3.9999999999999147E-2</v>
      </c>
      <c r="P75">
        <v>37.683368644067798</v>
      </c>
      <c r="Q75">
        <v>7.5046963276836154</v>
      </c>
      <c r="R75">
        <v>0</v>
      </c>
      <c r="S75">
        <v>1.6288488700564971</v>
      </c>
      <c r="T75">
        <v>9.7830861581920896</v>
      </c>
      <c r="U75" s="156">
        <f t="shared" si="8"/>
        <v>56.6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24</v>
      </c>
      <c r="F76">
        <f t="shared" si="10"/>
        <v>72</v>
      </c>
      <c r="G76">
        <f t="shared" si="11"/>
        <v>56.6</v>
      </c>
      <c r="H76" s="154"/>
      <c r="I76">
        <f>BRPL_EOD!AC76+BRPL_EOD!AD76</f>
        <v>37.71</v>
      </c>
      <c r="J76">
        <f>BYPL_EOD!AC76+BYPL_EOD!AD76</f>
        <v>7.51</v>
      </c>
      <c r="K76">
        <f>MES_EOD!AC76+MES_EOD!AD76</f>
        <v>0</v>
      </c>
      <c r="L76">
        <f>NDMC_EOD!AC76+NDMC_EOD!AD76</f>
        <v>1.63</v>
      </c>
      <c r="M76">
        <f>TPDDL_EOD!AC76+TPDDL_EOD!AD76</f>
        <v>9.7899999999999991</v>
      </c>
      <c r="N76">
        <f t="shared" si="6"/>
        <v>56.64</v>
      </c>
      <c r="O76" s="154">
        <f t="shared" si="7"/>
        <v>-3.9999999999999147E-2</v>
      </c>
      <c r="P76">
        <v>37.683368644067798</v>
      </c>
      <c r="Q76">
        <v>7.5046963276836154</v>
      </c>
      <c r="R76">
        <v>0</v>
      </c>
      <c r="S76">
        <v>1.6288488700564971</v>
      </c>
      <c r="T76">
        <v>9.7830861581920896</v>
      </c>
      <c r="U76" s="156">
        <f t="shared" si="8"/>
        <v>56.6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24</v>
      </c>
      <c r="F77">
        <f t="shared" si="10"/>
        <v>72</v>
      </c>
      <c r="G77">
        <f t="shared" si="11"/>
        <v>56.6</v>
      </c>
      <c r="H77" s="154"/>
      <c r="I77">
        <f>BRPL_EOD!AC77+BRPL_EOD!AD77</f>
        <v>37.71</v>
      </c>
      <c r="J77">
        <f>BYPL_EOD!AC77+BYPL_EOD!AD77</f>
        <v>7.51</v>
      </c>
      <c r="K77">
        <f>MES_EOD!AC77+MES_EOD!AD77</f>
        <v>0</v>
      </c>
      <c r="L77">
        <f>NDMC_EOD!AC77+NDMC_EOD!AD77</f>
        <v>1.63</v>
      </c>
      <c r="M77">
        <f>TPDDL_EOD!AC77+TPDDL_EOD!AD77</f>
        <v>9.7899999999999991</v>
      </c>
      <c r="N77">
        <f t="shared" si="6"/>
        <v>56.64</v>
      </c>
      <c r="O77" s="154">
        <f t="shared" si="7"/>
        <v>-3.9999999999999147E-2</v>
      </c>
      <c r="P77">
        <v>37.683368644067798</v>
      </c>
      <c r="Q77">
        <v>7.5046963276836154</v>
      </c>
      <c r="R77">
        <v>0</v>
      </c>
      <c r="S77">
        <v>1.6288488700564971</v>
      </c>
      <c r="T77">
        <v>9.7830861581920896</v>
      </c>
      <c r="U77" s="156">
        <f t="shared" si="8"/>
        <v>56.6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24</v>
      </c>
      <c r="F78">
        <f t="shared" si="10"/>
        <v>72</v>
      </c>
      <c r="G78">
        <f t="shared" si="11"/>
        <v>56.6</v>
      </c>
      <c r="H78" s="154"/>
      <c r="I78">
        <f>BRPL_EOD!AC78+BRPL_EOD!AD78</f>
        <v>37.71</v>
      </c>
      <c r="J78">
        <f>BYPL_EOD!AC78+BYPL_EOD!AD78</f>
        <v>7.51</v>
      </c>
      <c r="K78">
        <f>MES_EOD!AC78+MES_EOD!AD78</f>
        <v>0</v>
      </c>
      <c r="L78">
        <f>NDMC_EOD!AC78+NDMC_EOD!AD78</f>
        <v>1.63</v>
      </c>
      <c r="M78">
        <f>TPDDL_EOD!AC78+TPDDL_EOD!AD78</f>
        <v>9.7899999999999991</v>
      </c>
      <c r="N78">
        <f t="shared" si="6"/>
        <v>56.64</v>
      </c>
      <c r="O78" s="154">
        <f t="shared" si="7"/>
        <v>-3.9999999999999147E-2</v>
      </c>
      <c r="P78">
        <v>37.683368644067798</v>
      </c>
      <c r="Q78">
        <v>7.5046963276836154</v>
      </c>
      <c r="R78">
        <v>0</v>
      </c>
      <c r="S78">
        <v>1.6288488700564971</v>
      </c>
      <c r="T78">
        <v>9.7830861581920896</v>
      </c>
      <c r="U78" s="156">
        <f t="shared" si="8"/>
        <v>56.6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24</v>
      </c>
      <c r="F79">
        <f t="shared" si="10"/>
        <v>72</v>
      </c>
      <c r="G79">
        <f t="shared" si="11"/>
        <v>56.6</v>
      </c>
      <c r="H79" s="154"/>
      <c r="I79">
        <f>BRPL_EOD!AC79+BRPL_EOD!AD79</f>
        <v>37.71</v>
      </c>
      <c r="J79">
        <f>BYPL_EOD!AC79+BYPL_EOD!AD79</f>
        <v>7.51</v>
      </c>
      <c r="K79">
        <f>MES_EOD!AC79+MES_EOD!AD79</f>
        <v>0</v>
      </c>
      <c r="L79">
        <f>NDMC_EOD!AC79+NDMC_EOD!AD79</f>
        <v>1.63</v>
      </c>
      <c r="M79">
        <f>TPDDL_EOD!AC79+TPDDL_EOD!AD79</f>
        <v>9.7899999999999991</v>
      </c>
      <c r="N79">
        <f t="shared" si="6"/>
        <v>56.64</v>
      </c>
      <c r="O79" s="154">
        <f t="shared" si="7"/>
        <v>-3.9999999999999147E-2</v>
      </c>
      <c r="P79">
        <v>37.683368644067798</v>
      </c>
      <c r="Q79">
        <v>7.5046963276836154</v>
      </c>
      <c r="R79">
        <v>0</v>
      </c>
      <c r="S79">
        <v>1.6288488700564971</v>
      </c>
      <c r="T79">
        <v>9.7830861581920896</v>
      </c>
      <c r="U79" s="156">
        <f t="shared" si="8"/>
        <v>56.6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24</v>
      </c>
      <c r="F80">
        <f t="shared" si="10"/>
        <v>72</v>
      </c>
      <c r="G80">
        <f t="shared" si="11"/>
        <v>56.6</v>
      </c>
      <c r="H80" s="154"/>
      <c r="I80">
        <f>BRPL_EOD!AC80+BRPL_EOD!AD80</f>
        <v>37.71</v>
      </c>
      <c r="J80">
        <f>BYPL_EOD!AC80+BYPL_EOD!AD80</f>
        <v>7.51</v>
      </c>
      <c r="K80">
        <f>MES_EOD!AC80+MES_EOD!AD80</f>
        <v>0</v>
      </c>
      <c r="L80">
        <f>NDMC_EOD!AC80+NDMC_EOD!AD80</f>
        <v>1.63</v>
      </c>
      <c r="M80">
        <f>TPDDL_EOD!AC80+TPDDL_EOD!AD80</f>
        <v>9.7899999999999991</v>
      </c>
      <c r="N80">
        <f t="shared" si="6"/>
        <v>56.64</v>
      </c>
      <c r="O80" s="154">
        <f t="shared" si="7"/>
        <v>-3.9999999999999147E-2</v>
      </c>
      <c r="P80">
        <v>37.683368644067798</v>
      </c>
      <c r="Q80">
        <v>7.5046963276836154</v>
      </c>
      <c r="R80">
        <v>0</v>
      </c>
      <c r="S80">
        <v>1.6288488700564971</v>
      </c>
      <c r="T80">
        <v>9.7830861581920896</v>
      </c>
      <c r="U80" s="156">
        <f t="shared" si="8"/>
        <v>56.6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24</v>
      </c>
      <c r="F81">
        <f t="shared" si="10"/>
        <v>72</v>
      </c>
      <c r="G81">
        <f t="shared" si="11"/>
        <v>56.6</v>
      </c>
      <c r="H81" s="154"/>
      <c r="I81">
        <f>BRPL_EOD!AC81+BRPL_EOD!AD81</f>
        <v>37.71</v>
      </c>
      <c r="J81">
        <f>BYPL_EOD!AC81+BYPL_EOD!AD81</f>
        <v>7.51</v>
      </c>
      <c r="K81">
        <f>MES_EOD!AC81+MES_EOD!AD81</f>
        <v>0</v>
      </c>
      <c r="L81">
        <f>NDMC_EOD!AC81+NDMC_EOD!AD81</f>
        <v>1.63</v>
      </c>
      <c r="M81">
        <f>TPDDL_EOD!AC81+TPDDL_EOD!AD81</f>
        <v>9.7899999999999991</v>
      </c>
      <c r="N81">
        <f t="shared" si="6"/>
        <v>56.64</v>
      </c>
      <c r="O81" s="154">
        <f t="shared" si="7"/>
        <v>-3.9999999999999147E-2</v>
      </c>
      <c r="P81">
        <v>37.683368644067798</v>
      </c>
      <c r="Q81">
        <v>7.5046963276836154</v>
      </c>
      <c r="R81">
        <v>0</v>
      </c>
      <c r="S81">
        <v>1.6288488700564971</v>
      </c>
      <c r="T81">
        <v>9.7830861581920896</v>
      </c>
      <c r="U81" s="156">
        <f t="shared" si="8"/>
        <v>56.6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24</v>
      </c>
      <c r="F82">
        <f t="shared" si="10"/>
        <v>72</v>
      </c>
      <c r="G82">
        <f t="shared" si="11"/>
        <v>56.6</v>
      </c>
      <c r="H82" s="154"/>
      <c r="I82">
        <f>BRPL_EOD!AC82+BRPL_EOD!AD82</f>
        <v>37.71</v>
      </c>
      <c r="J82">
        <f>BYPL_EOD!AC82+BYPL_EOD!AD82</f>
        <v>7.51</v>
      </c>
      <c r="K82">
        <f>MES_EOD!AC82+MES_EOD!AD82</f>
        <v>0</v>
      </c>
      <c r="L82">
        <f>NDMC_EOD!AC82+NDMC_EOD!AD82</f>
        <v>1.63</v>
      </c>
      <c r="M82">
        <f>TPDDL_EOD!AC82+TPDDL_EOD!AD82</f>
        <v>9.7899999999999991</v>
      </c>
      <c r="N82">
        <f t="shared" si="6"/>
        <v>56.64</v>
      </c>
      <c r="O82" s="154">
        <f t="shared" si="7"/>
        <v>-3.9999999999999147E-2</v>
      </c>
      <c r="P82">
        <v>37.683368644067798</v>
      </c>
      <c r="Q82">
        <v>7.5046963276836154</v>
      </c>
      <c r="R82">
        <v>0</v>
      </c>
      <c r="S82">
        <v>1.6288488700564971</v>
      </c>
      <c r="T82">
        <v>9.7830861581920896</v>
      </c>
      <c r="U82" s="156">
        <f t="shared" si="8"/>
        <v>56.6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24</v>
      </c>
      <c r="F83">
        <f t="shared" si="10"/>
        <v>72</v>
      </c>
      <c r="G83">
        <f t="shared" si="11"/>
        <v>56.6</v>
      </c>
      <c r="H83" s="154"/>
      <c r="I83">
        <f>BRPL_EOD!AC83+BRPL_EOD!AD83</f>
        <v>37.71</v>
      </c>
      <c r="J83">
        <f>BYPL_EOD!AC83+BYPL_EOD!AD83</f>
        <v>7.51</v>
      </c>
      <c r="K83">
        <f>MES_EOD!AC83+MES_EOD!AD83</f>
        <v>0</v>
      </c>
      <c r="L83">
        <f>NDMC_EOD!AC83+NDMC_EOD!AD83</f>
        <v>1.63</v>
      </c>
      <c r="M83">
        <f>TPDDL_EOD!AC83+TPDDL_EOD!AD83</f>
        <v>9.7899999999999991</v>
      </c>
      <c r="N83">
        <f t="shared" si="6"/>
        <v>56.64</v>
      </c>
      <c r="O83" s="154">
        <f t="shared" si="7"/>
        <v>-3.9999999999999147E-2</v>
      </c>
      <c r="P83">
        <v>37.683368644067798</v>
      </c>
      <c r="Q83">
        <v>7.5046963276836154</v>
      </c>
      <c r="R83">
        <v>0</v>
      </c>
      <c r="S83">
        <v>1.6288488700564971</v>
      </c>
      <c r="T83">
        <v>9.7830861581920896</v>
      </c>
      <c r="U83" s="156">
        <f t="shared" si="8"/>
        <v>56.6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24</v>
      </c>
      <c r="F84">
        <f t="shared" si="10"/>
        <v>72</v>
      </c>
      <c r="G84">
        <f t="shared" si="11"/>
        <v>56.6</v>
      </c>
      <c r="H84" s="154"/>
      <c r="I84">
        <f>BRPL_EOD!AC84+BRPL_EOD!AD84</f>
        <v>37.46</v>
      </c>
      <c r="J84">
        <f>BYPL_EOD!AC84+BYPL_EOD!AD84</f>
        <v>7.51</v>
      </c>
      <c r="K84">
        <f>MES_EOD!AC84+MES_EOD!AD84</f>
        <v>0</v>
      </c>
      <c r="L84">
        <f>NDMC_EOD!AC84+NDMC_EOD!AD84</f>
        <v>1.63</v>
      </c>
      <c r="M84">
        <f>TPDDL_EOD!AC84+TPDDL_EOD!AD84</f>
        <v>9.7899999999999991</v>
      </c>
      <c r="N84">
        <f t="shared" si="6"/>
        <v>56.39</v>
      </c>
      <c r="O84" s="154">
        <f t="shared" si="7"/>
        <v>0.21000000000000085</v>
      </c>
      <c r="P84">
        <v>37.46</v>
      </c>
      <c r="Q84">
        <v>7.5932395326658542</v>
      </c>
      <c r="R84">
        <v>0</v>
      </c>
      <c r="S84">
        <v>1.6481315933135827</v>
      </c>
      <c r="T84">
        <v>9.8986288740205648</v>
      </c>
      <c r="U84" s="156">
        <f t="shared" si="8"/>
        <v>56.600000000000009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24</v>
      </c>
      <c r="F85">
        <f t="shared" si="10"/>
        <v>72</v>
      </c>
      <c r="G85">
        <f t="shared" si="11"/>
        <v>56.6</v>
      </c>
      <c r="H85" s="154"/>
      <c r="I85">
        <f>BRPL_EOD!AC85+BRPL_EOD!AD85</f>
        <v>37.46</v>
      </c>
      <c r="J85">
        <f>BYPL_EOD!AC85+BYPL_EOD!AD85</f>
        <v>7.51</v>
      </c>
      <c r="K85">
        <f>MES_EOD!AC85+MES_EOD!AD85</f>
        <v>0</v>
      </c>
      <c r="L85">
        <f>NDMC_EOD!AC85+NDMC_EOD!AD85</f>
        <v>1.63</v>
      </c>
      <c r="M85">
        <f>TPDDL_EOD!AC85+TPDDL_EOD!AD85</f>
        <v>9.7899999999999991</v>
      </c>
      <c r="N85">
        <f t="shared" si="6"/>
        <v>56.39</v>
      </c>
      <c r="O85" s="154">
        <f t="shared" si="7"/>
        <v>0.21000000000000085</v>
      </c>
      <c r="P85">
        <v>37.46</v>
      </c>
      <c r="Q85">
        <v>7.5932395326658542</v>
      </c>
      <c r="R85">
        <v>0</v>
      </c>
      <c r="S85">
        <v>1.6481315933135827</v>
      </c>
      <c r="T85">
        <v>9.8986288740205648</v>
      </c>
      <c r="U85" s="156">
        <f t="shared" si="8"/>
        <v>56.600000000000009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24</v>
      </c>
      <c r="F86">
        <f t="shared" si="10"/>
        <v>72</v>
      </c>
      <c r="G86">
        <f t="shared" si="11"/>
        <v>56.6</v>
      </c>
      <c r="H86" s="154"/>
      <c r="I86">
        <f>BRPL_EOD!AC86+BRPL_EOD!AD86</f>
        <v>37.46</v>
      </c>
      <c r="J86">
        <f>BYPL_EOD!AC86+BYPL_EOD!AD86</f>
        <v>7.51</v>
      </c>
      <c r="K86">
        <f>MES_EOD!AC86+MES_EOD!AD86</f>
        <v>0</v>
      </c>
      <c r="L86">
        <f>NDMC_EOD!AC86+NDMC_EOD!AD86</f>
        <v>1.63</v>
      </c>
      <c r="M86">
        <f>TPDDL_EOD!AC86+TPDDL_EOD!AD86</f>
        <v>9.7899999999999991</v>
      </c>
      <c r="N86">
        <f t="shared" si="6"/>
        <v>56.39</v>
      </c>
      <c r="O86" s="154">
        <f t="shared" si="7"/>
        <v>0.21000000000000085</v>
      </c>
      <c r="P86">
        <v>37.46</v>
      </c>
      <c r="Q86">
        <v>7.5932395326658542</v>
      </c>
      <c r="R86">
        <v>0</v>
      </c>
      <c r="S86">
        <v>1.6481315933135827</v>
      </c>
      <c r="T86">
        <v>9.8986288740205648</v>
      </c>
      <c r="U86" s="156">
        <f t="shared" si="8"/>
        <v>56.600000000000009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24</v>
      </c>
      <c r="F87">
        <f t="shared" si="10"/>
        <v>72</v>
      </c>
      <c r="G87">
        <f t="shared" si="11"/>
        <v>56.6</v>
      </c>
      <c r="H87" s="154"/>
      <c r="I87">
        <f>BRPL_EOD!AC87+BRPL_EOD!AD87</f>
        <v>37.46</v>
      </c>
      <c r="J87">
        <f>BYPL_EOD!AC87+BYPL_EOD!AD87</f>
        <v>7.51</v>
      </c>
      <c r="K87">
        <f>MES_EOD!AC87+MES_EOD!AD87</f>
        <v>0</v>
      </c>
      <c r="L87">
        <f>NDMC_EOD!AC87+NDMC_EOD!AD87</f>
        <v>1.63</v>
      </c>
      <c r="M87">
        <f>TPDDL_EOD!AC87+TPDDL_EOD!AD87</f>
        <v>9.7899999999999991</v>
      </c>
      <c r="N87">
        <f t="shared" si="6"/>
        <v>56.39</v>
      </c>
      <c r="O87" s="154">
        <f t="shared" si="7"/>
        <v>0.21000000000000085</v>
      </c>
      <c r="P87">
        <v>37.46</v>
      </c>
      <c r="Q87">
        <v>7.5932395326658542</v>
      </c>
      <c r="R87">
        <v>0</v>
      </c>
      <c r="S87">
        <v>1.6481315933135827</v>
      </c>
      <c r="T87">
        <v>9.8986288740205648</v>
      </c>
      <c r="U87" s="156">
        <f t="shared" si="8"/>
        <v>56.600000000000009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24</v>
      </c>
      <c r="F88">
        <f t="shared" si="10"/>
        <v>72</v>
      </c>
      <c r="G88">
        <f t="shared" si="11"/>
        <v>56.6</v>
      </c>
      <c r="H88" s="154"/>
      <c r="I88">
        <f>BRPL_EOD!AC88+BRPL_EOD!AD88</f>
        <v>37.46</v>
      </c>
      <c r="J88">
        <f>BYPL_EOD!AC88+BYPL_EOD!AD88</f>
        <v>7.51</v>
      </c>
      <c r="K88">
        <f>MES_EOD!AC88+MES_EOD!AD88</f>
        <v>0</v>
      </c>
      <c r="L88">
        <f>NDMC_EOD!AC88+NDMC_EOD!AD88</f>
        <v>1.63</v>
      </c>
      <c r="M88">
        <f>TPDDL_EOD!AC88+TPDDL_EOD!AD88</f>
        <v>9.7899999999999991</v>
      </c>
      <c r="N88">
        <f t="shared" si="6"/>
        <v>56.39</v>
      </c>
      <c r="O88" s="154">
        <f t="shared" si="7"/>
        <v>0.21000000000000085</v>
      </c>
      <c r="P88">
        <v>37.46</v>
      </c>
      <c r="Q88">
        <v>7.5932395326658542</v>
      </c>
      <c r="R88">
        <v>0</v>
      </c>
      <c r="S88">
        <v>1.6481315933135827</v>
      </c>
      <c r="T88">
        <v>9.8986288740205648</v>
      </c>
      <c r="U88" s="156">
        <f t="shared" si="8"/>
        <v>56.600000000000009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24</v>
      </c>
      <c r="F89">
        <f t="shared" si="10"/>
        <v>72</v>
      </c>
      <c r="G89">
        <f t="shared" si="11"/>
        <v>56.6</v>
      </c>
      <c r="H89" s="154"/>
      <c r="I89">
        <f>BRPL_EOD!AC89+BRPL_EOD!AD89</f>
        <v>37.46</v>
      </c>
      <c r="J89">
        <f>BYPL_EOD!AC89+BYPL_EOD!AD89</f>
        <v>7.51</v>
      </c>
      <c r="K89">
        <f>MES_EOD!AC89+MES_EOD!AD89</f>
        <v>0</v>
      </c>
      <c r="L89">
        <f>NDMC_EOD!AC89+NDMC_EOD!AD89</f>
        <v>1.63</v>
      </c>
      <c r="M89">
        <f>TPDDL_EOD!AC89+TPDDL_EOD!AD89</f>
        <v>9.7899999999999991</v>
      </c>
      <c r="N89">
        <f t="shared" si="6"/>
        <v>56.39</v>
      </c>
      <c r="O89" s="154">
        <f t="shared" si="7"/>
        <v>0.21000000000000085</v>
      </c>
      <c r="P89">
        <v>37.46</v>
      </c>
      <c r="Q89">
        <v>7.5932395326658542</v>
      </c>
      <c r="R89">
        <v>0</v>
      </c>
      <c r="S89">
        <v>1.6481315933135827</v>
      </c>
      <c r="T89">
        <v>9.8986288740205648</v>
      </c>
      <c r="U89" s="156">
        <f t="shared" si="8"/>
        <v>56.600000000000009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24</v>
      </c>
      <c r="F90">
        <f t="shared" si="10"/>
        <v>72</v>
      </c>
      <c r="G90">
        <f t="shared" si="11"/>
        <v>56.6</v>
      </c>
      <c r="H90" s="154"/>
      <c r="I90">
        <f>BRPL_EOD!AC90+BRPL_EOD!AD90</f>
        <v>37.46</v>
      </c>
      <c r="J90">
        <f>BYPL_EOD!AC90+BYPL_EOD!AD90</f>
        <v>7.51</v>
      </c>
      <c r="K90">
        <f>MES_EOD!AC90+MES_EOD!AD90</f>
        <v>0</v>
      </c>
      <c r="L90">
        <f>NDMC_EOD!AC90+NDMC_EOD!AD90</f>
        <v>1.63</v>
      </c>
      <c r="M90">
        <f>TPDDL_EOD!AC90+TPDDL_EOD!AD90</f>
        <v>9.7899999999999991</v>
      </c>
      <c r="N90">
        <f t="shared" si="6"/>
        <v>56.39</v>
      </c>
      <c r="O90" s="154">
        <f t="shared" si="7"/>
        <v>0.21000000000000085</v>
      </c>
      <c r="P90">
        <v>37.46</v>
      </c>
      <c r="Q90">
        <v>7.5932395326658542</v>
      </c>
      <c r="R90">
        <v>0</v>
      </c>
      <c r="S90">
        <v>1.6481315933135827</v>
      </c>
      <c r="T90">
        <v>9.8986288740205648</v>
      </c>
      <c r="U90" s="156">
        <f t="shared" si="8"/>
        <v>56.600000000000009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24</v>
      </c>
      <c r="F91">
        <f t="shared" si="10"/>
        <v>72</v>
      </c>
      <c r="G91">
        <f t="shared" si="11"/>
        <v>56.6</v>
      </c>
      <c r="H91" s="154"/>
      <c r="I91">
        <f>BRPL_EOD!AC91+BRPL_EOD!AD91</f>
        <v>37.46</v>
      </c>
      <c r="J91">
        <f>BYPL_EOD!AC91+BYPL_EOD!AD91</f>
        <v>7.51</v>
      </c>
      <c r="K91">
        <f>MES_EOD!AC91+MES_EOD!AD91</f>
        <v>0</v>
      </c>
      <c r="L91">
        <f>NDMC_EOD!AC91+NDMC_EOD!AD91</f>
        <v>1.63</v>
      </c>
      <c r="M91">
        <f>TPDDL_EOD!AC91+TPDDL_EOD!AD91</f>
        <v>9.7899999999999991</v>
      </c>
      <c r="N91">
        <f t="shared" si="6"/>
        <v>56.39</v>
      </c>
      <c r="O91" s="154">
        <f t="shared" si="7"/>
        <v>0.21000000000000085</v>
      </c>
      <c r="P91">
        <v>37.46</v>
      </c>
      <c r="Q91">
        <v>7.5932395326658542</v>
      </c>
      <c r="R91">
        <v>0</v>
      </c>
      <c r="S91">
        <v>1.6481315933135827</v>
      </c>
      <c r="T91">
        <v>9.8986288740205648</v>
      </c>
      <c r="U91" s="156">
        <f t="shared" si="8"/>
        <v>56.600000000000009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34.6</v>
      </c>
      <c r="E92">
        <f>GT!N92</f>
        <v>24</v>
      </c>
      <c r="F92">
        <f t="shared" si="10"/>
        <v>72</v>
      </c>
      <c r="G92">
        <f t="shared" si="11"/>
        <v>58.6</v>
      </c>
      <c r="H92" s="154"/>
      <c r="I92">
        <f>BRPL_EOD!AC92+BRPL_EOD!AD92</f>
        <v>38.29</v>
      </c>
      <c r="J92">
        <f>BYPL_EOD!AC92+BYPL_EOD!AD92</f>
        <v>7.96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58.36</v>
      </c>
      <c r="O92" s="154">
        <f t="shared" si="7"/>
        <v>0.24000000000000199</v>
      </c>
      <c r="P92">
        <v>38.29</v>
      </c>
      <c r="Q92">
        <v>8.0551350760160538</v>
      </c>
      <c r="R92">
        <v>0</v>
      </c>
      <c r="S92">
        <v>1.7507179662382595</v>
      </c>
      <c r="T92">
        <v>10.504146957745688</v>
      </c>
      <c r="U92" s="156">
        <f t="shared" si="8"/>
        <v>58.6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34.6</v>
      </c>
      <c r="E93">
        <f>GT!N93</f>
        <v>24</v>
      </c>
      <c r="F93">
        <f t="shared" si="10"/>
        <v>72</v>
      </c>
      <c r="G93">
        <f t="shared" si="11"/>
        <v>58.6</v>
      </c>
      <c r="H93" s="154"/>
      <c r="I93">
        <f>BRPL_EOD!AC93+BRPL_EOD!AD93</f>
        <v>38.29</v>
      </c>
      <c r="J93">
        <f>BYPL_EOD!AC93+BYPL_EOD!AD93</f>
        <v>7.96</v>
      </c>
      <c r="K93">
        <f>MES_EOD!AC93+MES_EOD!AD93</f>
        <v>0</v>
      </c>
      <c r="L93">
        <f>NDMC_EOD!AC93+NDMC_EOD!AD93</f>
        <v>1.73</v>
      </c>
      <c r="M93">
        <f>TPDDL_EOD!AC93+TPDDL_EOD!AD93</f>
        <v>10.38</v>
      </c>
      <c r="N93">
        <f t="shared" si="6"/>
        <v>58.36</v>
      </c>
      <c r="O93" s="154">
        <f t="shared" si="7"/>
        <v>0.24000000000000199</v>
      </c>
      <c r="P93">
        <v>38.29</v>
      </c>
      <c r="Q93">
        <v>8.0551350760160538</v>
      </c>
      <c r="R93">
        <v>0</v>
      </c>
      <c r="S93">
        <v>1.7507179662382595</v>
      </c>
      <c r="T93">
        <v>10.504146957745688</v>
      </c>
      <c r="U93" s="156">
        <f t="shared" si="8"/>
        <v>58.6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34.6</v>
      </c>
      <c r="E94">
        <f>GT!N94</f>
        <v>24</v>
      </c>
      <c r="F94">
        <f t="shared" si="10"/>
        <v>72</v>
      </c>
      <c r="G94">
        <f t="shared" si="11"/>
        <v>58.6</v>
      </c>
      <c r="H94" s="154"/>
      <c r="I94">
        <f>BRPL_EOD!AC94+BRPL_EOD!AD94</f>
        <v>38.29</v>
      </c>
      <c r="J94">
        <f>BYPL_EOD!AC94+BYPL_EOD!AD94</f>
        <v>7.96</v>
      </c>
      <c r="K94">
        <f>MES_EOD!AC94+MES_EOD!AD94</f>
        <v>0</v>
      </c>
      <c r="L94">
        <f>NDMC_EOD!AC94+NDMC_EOD!AD94</f>
        <v>1.73</v>
      </c>
      <c r="M94">
        <f>TPDDL_EOD!AC94+TPDDL_EOD!AD94</f>
        <v>10.38</v>
      </c>
      <c r="N94">
        <f t="shared" si="6"/>
        <v>58.36</v>
      </c>
      <c r="O94" s="154">
        <f t="shared" si="7"/>
        <v>0.24000000000000199</v>
      </c>
      <c r="P94">
        <v>38.29</v>
      </c>
      <c r="Q94">
        <v>8.0551350760160538</v>
      </c>
      <c r="R94">
        <v>0</v>
      </c>
      <c r="S94">
        <v>1.7507179662382595</v>
      </c>
      <c r="T94">
        <v>10.504146957745688</v>
      </c>
      <c r="U94" s="156">
        <f t="shared" si="8"/>
        <v>58.6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34.6</v>
      </c>
      <c r="E95">
        <f>GT!N95</f>
        <v>24</v>
      </c>
      <c r="F95">
        <f t="shared" si="10"/>
        <v>72</v>
      </c>
      <c r="G95">
        <f t="shared" si="11"/>
        <v>58.6</v>
      </c>
      <c r="H95" s="154"/>
      <c r="I95">
        <f>BRPL_EOD!AC95+BRPL_EOD!AD95</f>
        <v>38.29</v>
      </c>
      <c r="J95">
        <f>BYPL_EOD!AC95+BYPL_EOD!AD95</f>
        <v>7.96</v>
      </c>
      <c r="K95">
        <f>MES_EOD!AC95+MES_EOD!AD95</f>
        <v>0</v>
      </c>
      <c r="L95">
        <f>NDMC_EOD!AC95+NDMC_EOD!AD95</f>
        <v>1.73</v>
      </c>
      <c r="M95">
        <f>TPDDL_EOD!AC95+TPDDL_EOD!AD95</f>
        <v>10.38</v>
      </c>
      <c r="N95">
        <f t="shared" si="6"/>
        <v>58.36</v>
      </c>
      <c r="O95" s="154">
        <f t="shared" si="7"/>
        <v>0.24000000000000199</v>
      </c>
      <c r="P95">
        <v>38.29</v>
      </c>
      <c r="Q95">
        <v>8.0551350760160538</v>
      </c>
      <c r="R95">
        <v>0</v>
      </c>
      <c r="S95">
        <v>1.7507179662382595</v>
      </c>
      <c r="T95">
        <v>10.504146957745688</v>
      </c>
      <c r="U95" s="156">
        <f t="shared" si="8"/>
        <v>58.6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34.6</v>
      </c>
      <c r="E96">
        <f>GT!N96</f>
        <v>24</v>
      </c>
      <c r="F96">
        <f t="shared" si="10"/>
        <v>72</v>
      </c>
      <c r="G96">
        <f t="shared" si="11"/>
        <v>58.6</v>
      </c>
      <c r="H96" s="154"/>
      <c r="I96">
        <f>BRPL_EOD!AC96+BRPL_EOD!AD96</f>
        <v>38.29</v>
      </c>
      <c r="J96">
        <f>BYPL_EOD!AC96+BYPL_EOD!AD96</f>
        <v>7.96</v>
      </c>
      <c r="K96">
        <f>MES_EOD!AC96+MES_EOD!AD96</f>
        <v>0</v>
      </c>
      <c r="L96">
        <f>NDMC_EOD!AC96+NDMC_EOD!AD96</f>
        <v>1.73</v>
      </c>
      <c r="M96">
        <f>TPDDL_EOD!AC96+TPDDL_EOD!AD96</f>
        <v>10.38</v>
      </c>
      <c r="N96">
        <f t="shared" si="6"/>
        <v>58.36</v>
      </c>
      <c r="O96" s="154">
        <f t="shared" si="7"/>
        <v>0.24000000000000199</v>
      </c>
      <c r="P96">
        <v>38.29</v>
      </c>
      <c r="Q96">
        <v>8.0551350760160538</v>
      </c>
      <c r="R96">
        <v>0</v>
      </c>
      <c r="S96">
        <v>1.7507179662382595</v>
      </c>
      <c r="T96">
        <v>10.504146957745688</v>
      </c>
      <c r="U96" s="156">
        <f t="shared" si="8"/>
        <v>58.6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34.6</v>
      </c>
      <c r="E97">
        <f>GT!N97</f>
        <v>24</v>
      </c>
      <c r="F97">
        <f t="shared" si="10"/>
        <v>72</v>
      </c>
      <c r="G97">
        <f t="shared" si="11"/>
        <v>58.6</v>
      </c>
      <c r="H97" s="154"/>
      <c r="I97">
        <f>BRPL_EOD!AC97+BRPL_EOD!AD97</f>
        <v>38.29</v>
      </c>
      <c r="J97">
        <f>BYPL_EOD!AC97+BYPL_EOD!AD97</f>
        <v>7.96</v>
      </c>
      <c r="K97">
        <f>MES_EOD!AC97+MES_EOD!AD97</f>
        <v>0</v>
      </c>
      <c r="L97">
        <f>NDMC_EOD!AC97+NDMC_EOD!AD97</f>
        <v>1.73</v>
      </c>
      <c r="M97">
        <f>TPDDL_EOD!AC97+TPDDL_EOD!AD97</f>
        <v>10.38</v>
      </c>
      <c r="N97">
        <f t="shared" si="6"/>
        <v>58.36</v>
      </c>
      <c r="O97" s="154">
        <f t="shared" si="7"/>
        <v>0.24000000000000199</v>
      </c>
      <c r="P97">
        <v>38.29</v>
      </c>
      <c r="Q97">
        <v>8.0551350760160538</v>
      </c>
      <c r="R97">
        <v>0</v>
      </c>
      <c r="S97">
        <v>1.7507179662382595</v>
      </c>
      <c r="T97">
        <v>10.504146957745688</v>
      </c>
      <c r="U97" s="156">
        <f t="shared" si="8"/>
        <v>58.6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34.6</v>
      </c>
      <c r="E98">
        <f>GT!N98</f>
        <v>24</v>
      </c>
      <c r="F98">
        <f t="shared" si="10"/>
        <v>72</v>
      </c>
      <c r="G98">
        <f t="shared" si="11"/>
        <v>58.6</v>
      </c>
      <c r="H98" s="154"/>
      <c r="I98">
        <f>BRPL_EOD!AC98+BRPL_EOD!AD98</f>
        <v>38.29</v>
      </c>
      <c r="J98">
        <f>BYPL_EOD!AC98+BYPL_EOD!AD98</f>
        <v>7.96</v>
      </c>
      <c r="K98">
        <f>MES_EOD!AC98+MES_EOD!AD98</f>
        <v>0</v>
      </c>
      <c r="L98">
        <f>NDMC_EOD!AC98+NDMC_EOD!AD98</f>
        <v>1.73</v>
      </c>
      <c r="M98">
        <f>TPDDL_EOD!AC98+TPDDL_EOD!AD98</f>
        <v>10.38</v>
      </c>
      <c r="N98">
        <f t="shared" si="6"/>
        <v>58.36</v>
      </c>
      <c r="O98" s="154">
        <f t="shared" si="7"/>
        <v>0.24000000000000199</v>
      </c>
      <c r="P98">
        <v>38.29</v>
      </c>
      <c r="Q98">
        <v>8.0551350760160538</v>
      </c>
      <c r="R98">
        <v>0</v>
      </c>
      <c r="S98">
        <v>1.7507179662382595</v>
      </c>
      <c r="T98">
        <v>10.504146957745688</v>
      </c>
      <c r="U98" s="156">
        <f t="shared" si="8"/>
        <v>58.6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1.5225</v>
      </c>
      <c r="C99" s="156">
        <f t="shared" ref="C99:U99" si="12">SUM(C3:C98)/4000</f>
        <v>0.42</v>
      </c>
      <c r="D99" s="156">
        <f t="shared" si="12"/>
        <v>0.7919499999999996</v>
      </c>
      <c r="E99" s="156">
        <f t="shared" si="12"/>
        <v>0.33850000000000002</v>
      </c>
      <c r="F99" s="156">
        <f t="shared" si="12"/>
        <v>1.9424999999999999</v>
      </c>
      <c r="G99" s="156">
        <f t="shared" si="12"/>
        <v>1.1304500000000011</v>
      </c>
      <c r="H99" s="156"/>
      <c r="I99" s="156">
        <f t="shared" si="12"/>
        <v>0.60390750000000015</v>
      </c>
      <c r="J99" s="156">
        <f t="shared" si="12"/>
        <v>0.24360499999999999</v>
      </c>
      <c r="K99" s="156">
        <f t="shared" si="12"/>
        <v>0</v>
      </c>
      <c r="L99" s="156">
        <f t="shared" si="12"/>
        <v>3.7082499999999963E-2</v>
      </c>
      <c r="M99" s="156">
        <f t="shared" si="12"/>
        <v>0.24527249999999981</v>
      </c>
      <c r="N99" s="156">
        <f t="shared" si="12"/>
        <v>1.129867499999998</v>
      </c>
      <c r="O99" s="156">
        <f t="shared" si="12"/>
        <v>5.8250000000005021E-4</v>
      </c>
      <c r="P99" s="156">
        <f t="shared" si="12"/>
        <v>0.602775941340571</v>
      </c>
      <c r="Q99" s="156">
        <f t="shared" si="12"/>
        <v>0.24450489841147857</v>
      </c>
      <c r="R99" s="156">
        <f t="shared" si="12"/>
        <v>0</v>
      </c>
      <c r="S99" s="156">
        <f t="shared" si="12"/>
        <v>3.7181241406374618E-2</v>
      </c>
      <c r="T99" s="156">
        <f t="shared" si="12"/>
        <v>0.2459879188415755</v>
      </c>
      <c r="U99" s="156">
        <f t="shared" si="12"/>
        <v>1.1304500000000011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189</v>
      </c>
      <c r="E3">
        <f>BAWANA!AM3</f>
        <v>0</v>
      </c>
      <c r="F3">
        <f>(B3+C3)*0.8</f>
        <v>256</v>
      </c>
      <c r="G3">
        <f>(D3+E3)</f>
        <v>189</v>
      </c>
      <c r="H3" s="154"/>
      <c r="I3">
        <f>BRPL_EOD!AK3+BRPL_EOD!AL3</f>
        <v>98.06</v>
      </c>
      <c r="J3">
        <f>BYPL_EOD!AK3+BYPL_EOD!AL3</f>
        <v>49.14</v>
      </c>
      <c r="K3">
        <f>MES_EOD!AK3+MES_EOD!AL3</f>
        <v>7.74</v>
      </c>
      <c r="L3">
        <f>NDMC_EOD!AK3+NDMC_EOD!AL3</f>
        <v>28.55</v>
      </c>
      <c r="M3">
        <f>TPDDL_EOD!AK3+TPDDL_EOD!AL3</f>
        <v>68.510000000000005</v>
      </c>
      <c r="N3">
        <f t="shared" ref="N3:N66" si="0">SUM(I3:M3)</f>
        <v>252</v>
      </c>
      <c r="O3" s="154">
        <f t="shared" ref="O3:O66" si="1">G3-N3</f>
        <v>-63</v>
      </c>
      <c r="P3">
        <v>73.545000000000002</v>
      </c>
      <c r="Q3">
        <v>36.855000000000004</v>
      </c>
      <c r="R3">
        <v>5.8049999999999997</v>
      </c>
      <c r="S3">
        <v>21.412500000000001</v>
      </c>
      <c r="T3">
        <v>51.382500000000007</v>
      </c>
      <c r="U3" s="156">
        <f t="shared" ref="U3:U66" si="2">SUM(P3:T3)</f>
        <v>189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98.06</v>
      </c>
      <c r="J4">
        <f>BYPL_EOD!AK4+BYPL_EOD!AL4</f>
        <v>49.14</v>
      </c>
      <c r="K4">
        <f>MES_EOD!AK4+MES_EOD!AL4</f>
        <v>7.74</v>
      </c>
      <c r="L4">
        <f>NDMC_EOD!AK4+NDMC_EOD!AL4</f>
        <v>28.55</v>
      </c>
      <c r="M4">
        <f>TPDDL_EOD!AK4+TPDDL_EOD!AL4</f>
        <v>68.510000000000005</v>
      </c>
      <c r="N4">
        <f t="shared" si="0"/>
        <v>252</v>
      </c>
      <c r="O4" s="154">
        <f t="shared" si="1"/>
        <v>0</v>
      </c>
      <c r="P4">
        <v>98.06</v>
      </c>
      <c r="Q4">
        <v>49.14</v>
      </c>
      <c r="R4">
        <v>7.74</v>
      </c>
      <c r="S4">
        <v>28.55</v>
      </c>
      <c r="T4">
        <v>68.510000000000005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98.06</v>
      </c>
      <c r="J5">
        <f>BYPL_EOD!AK5+BYPL_EOD!AL5</f>
        <v>49.14</v>
      </c>
      <c r="K5">
        <f>MES_EOD!AK5+MES_EOD!AL5</f>
        <v>7.74</v>
      </c>
      <c r="L5">
        <f>NDMC_EOD!AK5+NDMC_EOD!AL5</f>
        <v>28.55</v>
      </c>
      <c r="M5">
        <f>TPDDL_EOD!AK5+TPDDL_EOD!AL5</f>
        <v>68.510000000000005</v>
      </c>
      <c r="N5">
        <f t="shared" si="0"/>
        <v>252</v>
      </c>
      <c r="O5" s="154">
        <f t="shared" si="1"/>
        <v>0</v>
      </c>
      <c r="P5">
        <v>98.06</v>
      </c>
      <c r="Q5">
        <v>49.14</v>
      </c>
      <c r="R5">
        <v>7.74</v>
      </c>
      <c r="S5">
        <v>28.55</v>
      </c>
      <c r="T5">
        <v>68.510000000000005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98.06</v>
      </c>
      <c r="J6">
        <f>BYPL_EOD!AK6+BYPL_EOD!AL6</f>
        <v>49.14</v>
      </c>
      <c r="K6">
        <f>MES_EOD!AK6+MES_EOD!AL6</f>
        <v>7.74</v>
      </c>
      <c r="L6">
        <f>NDMC_EOD!AK6+NDMC_EOD!AL6</f>
        <v>28.55</v>
      </c>
      <c r="M6">
        <f>TPDDL_EOD!AK6+TPDDL_EOD!AL6</f>
        <v>68.510000000000005</v>
      </c>
      <c r="N6">
        <f t="shared" si="0"/>
        <v>252</v>
      </c>
      <c r="O6" s="154">
        <f t="shared" si="1"/>
        <v>0</v>
      </c>
      <c r="P6">
        <v>98.06</v>
      </c>
      <c r="Q6">
        <v>49.14</v>
      </c>
      <c r="R6">
        <v>7.74</v>
      </c>
      <c r="S6">
        <v>28.55</v>
      </c>
      <c r="T6">
        <v>68.510000000000005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252</v>
      </c>
      <c r="E7">
        <f>BAWANA!AM7</f>
        <v>0</v>
      </c>
      <c r="F7">
        <f t="shared" si="4"/>
        <v>256</v>
      </c>
      <c r="G7">
        <f t="shared" si="5"/>
        <v>252</v>
      </c>
      <c r="H7" s="154"/>
      <c r="I7">
        <f>BRPL_EOD!AK7+BRPL_EOD!AL7</f>
        <v>98.06</v>
      </c>
      <c r="J7">
        <f>BYPL_EOD!AK7+BYPL_EOD!AL7</f>
        <v>49.14</v>
      </c>
      <c r="K7">
        <f>MES_EOD!AK7+MES_EOD!AL7</f>
        <v>7.74</v>
      </c>
      <c r="L7">
        <f>NDMC_EOD!AK7+NDMC_EOD!AL7</f>
        <v>28.55</v>
      </c>
      <c r="M7">
        <f>TPDDL_EOD!AK7+TPDDL_EOD!AL7</f>
        <v>68.510000000000005</v>
      </c>
      <c r="N7">
        <f t="shared" si="0"/>
        <v>252</v>
      </c>
      <c r="O7" s="154">
        <f t="shared" si="1"/>
        <v>0</v>
      </c>
      <c r="P7">
        <v>98.06</v>
      </c>
      <c r="Q7">
        <v>49.14</v>
      </c>
      <c r="R7">
        <v>7.74</v>
      </c>
      <c r="S7">
        <v>28.55</v>
      </c>
      <c r="T7">
        <v>68.510000000000005</v>
      </c>
      <c r="U7" s="156">
        <f t="shared" si="2"/>
        <v>252</v>
      </c>
      <c r="V7" s="154">
        <f t="shared" si="3"/>
        <v>0</v>
      </c>
      <c r="Y7">
        <f>BAWANA!AW7+BAWANA!AX7</f>
        <v>31.5</v>
      </c>
      <c r="Z7">
        <f>BAWANA!BD7+BAWANA!BE7</f>
        <v>31.5</v>
      </c>
      <c r="AA7">
        <f>BAWANA!X7+BAWANA!Y7</f>
        <v>31.5</v>
      </c>
      <c r="AB7">
        <f>BAWANA!AE7+BAWANA!AF7</f>
        <v>31.5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252</v>
      </c>
      <c r="E8">
        <f>BAWANA!AM8</f>
        <v>0</v>
      </c>
      <c r="F8">
        <f t="shared" si="4"/>
        <v>256</v>
      </c>
      <c r="G8">
        <f t="shared" si="5"/>
        <v>252</v>
      </c>
      <c r="H8" s="154"/>
      <c r="I8">
        <f>BRPL_EOD!AK8+BRPL_EOD!AL8</f>
        <v>98.06</v>
      </c>
      <c r="J8">
        <f>BYPL_EOD!AK8+BYPL_EOD!AL8</f>
        <v>49.14</v>
      </c>
      <c r="K8">
        <f>MES_EOD!AK8+MES_EOD!AL8</f>
        <v>7.74</v>
      </c>
      <c r="L8">
        <f>NDMC_EOD!AK8+NDMC_EOD!AL8</f>
        <v>28.55</v>
      </c>
      <c r="M8">
        <f>TPDDL_EOD!AK8+TPDDL_EOD!AL8</f>
        <v>68.510000000000005</v>
      </c>
      <c r="N8">
        <f t="shared" si="0"/>
        <v>252</v>
      </c>
      <c r="O8" s="154">
        <f t="shared" si="1"/>
        <v>0</v>
      </c>
      <c r="P8">
        <v>98.06</v>
      </c>
      <c r="Q8">
        <v>49.14</v>
      </c>
      <c r="R8">
        <v>7.74</v>
      </c>
      <c r="S8">
        <v>28.55</v>
      </c>
      <c r="T8">
        <v>68.510000000000005</v>
      </c>
      <c r="U8" s="156">
        <f t="shared" si="2"/>
        <v>252</v>
      </c>
      <c r="V8" s="154">
        <f t="shared" si="3"/>
        <v>0</v>
      </c>
      <c r="Y8">
        <f>BAWANA!AW8+BAWANA!AX8</f>
        <v>31.5</v>
      </c>
      <c r="Z8">
        <f>BAWANA!BD8+BAWANA!BE8</f>
        <v>31.5</v>
      </c>
      <c r="AA8">
        <f>BAWANA!X8+BAWANA!Y8</f>
        <v>31.5</v>
      </c>
      <c r="AB8">
        <f>BAWANA!AE8+BAWANA!AF8</f>
        <v>31.5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54"/>
      <c r="I9">
        <f>BRPL_EOD!AK9+BRPL_EOD!AL9</f>
        <v>98.06</v>
      </c>
      <c r="J9">
        <f>BYPL_EOD!AK9+BYPL_EOD!AL9</f>
        <v>49.14</v>
      </c>
      <c r="K9">
        <f>MES_EOD!AK9+MES_EOD!AL9</f>
        <v>7.74</v>
      </c>
      <c r="L9">
        <f>NDMC_EOD!AK9+NDMC_EOD!AL9</f>
        <v>28.55</v>
      </c>
      <c r="M9">
        <f>TPDDL_EOD!AK9+TPDDL_EOD!AL9</f>
        <v>68.510000000000005</v>
      </c>
      <c r="N9">
        <f t="shared" si="0"/>
        <v>252</v>
      </c>
      <c r="O9" s="154">
        <f t="shared" si="1"/>
        <v>0</v>
      </c>
      <c r="P9">
        <v>98.06</v>
      </c>
      <c r="Q9">
        <v>49.14</v>
      </c>
      <c r="R9">
        <v>7.74</v>
      </c>
      <c r="S9">
        <v>28.55</v>
      </c>
      <c r="T9">
        <v>68.510000000000005</v>
      </c>
      <c r="U9" s="156">
        <f t="shared" si="2"/>
        <v>252</v>
      </c>
      <c r="V9" s="154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54"/>
      <c r="I10">
        <f>BRPL_EOD!AK10+BRPL_EOD!AL10</f>
        <v>98.06</v>
      </c>
      <c r="J10">
        <f>BYPL_EOD!AK10+BYPL_EOD!AL10</f>
        <v>49.14</v>
      </c>
      <c r="K10">
        <f>MES_EOD!AK10+MES_EOD!AL10</f>
        <v>7.74</v>
      </c>
      <c r="L10">
        <f>NDMC_EOD!AK10+NDMC_EOD!AL10</f>
        <v>28.55</v>
      </c>
      <c r="M10">
        <f>TPDDL_EOD!AK10+TPDDL_EOD!AL10</f>
        <v>68.510000000000005</v>
      </c>
      <c r="N10">
        <f t="shared" si="0"/>
        <v>252</v>
      </c>
      <c r="O10" s="154">
        <f t="shared" si="1"/>
        <v>0</v>
      </c>
      <c r="P10">
        <v>98.06</v>
      </c>
      <c r="Q10">
        <v>49.14</v>
      </c>
      <c r="R10">
        <v>7.74</v>
      </c>
      <c r="S10">
        <v>28.55</v>
      </c>
      <c r="T10">
        <v>68.510000000000005</v>
      </c>
      <c r="U10" s="156">
        <f t="shared" si="2"/>
        <v>252</v>
      </c>
      <c r="V10" s="154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252</v>
      </c>
      <c r="E11">
        <f>BAWANA!AM11</f>
        <v>0</v>
      </c>
      <c r="F11">
        <f t="shared" si="4"/>
        <v>256</v>
      </c>
      <c r="G11">
        <f t="shared" si="5"/>
        <v>252</v>
      </c>
      <c r="H11" s="154"/>
      <c r="I11">
        <f>BRPL_EOD!AK11+BRPL_EOD!AL11</f>
        <v>98.06</v>
      </c>
      <c r="J11">
        <f>BYPL_EOD!AK11+BYPL_EOD!AL11</f>
        <v>49.14</v>
      </c>
      <c r="K11">
        <f>MES_EOD!AK11+MES_EOD!AL11</f>
        <v>7.74</v>
      </c>
      <c r="L11">
        <f>NDMC_EOD!AK11+NDMC_EOD!AL11</f>
        <v>28.55</v>
      </c>
      <c r="M11">
        <f>TPDDL_EOD!AK11+TPDDL_EOD!AL11</f>
        <v>68.510000000000005</v>
      </c>
      <c r="N11">
        <f t="shared" si="0"/>
        <v>252</v>
      </c>
      <c r="O11" s="154">
        <f t="shared" si="1"/>
        <v>0</v>
      </c>
      <c r="P11">
        <v>98.06</v>
      </c>
      <c r="Q11">
        <v>49.14</v>
      </c>
      <c r="R11">
        <v>7.74</v>
      </c>
      <c r="S11">
        <v>28.55</v>
      </c>
      <c r="T11">
        <v>68.510000000000005</v>
      </c>
      <c r="U11" s="156">
        <f t="shared" si="2"/>
        <v>252</v>
      </c>
      <c r="V11" s="154">
        <f t="shared" si="3"/>
        <v>0</v>
      </c>
      <c r="Y11">
        <f>BAWANA!AW11+BAWANA!AX11</f>
        <v>31.5</v>
      </c>
      <c r="Z11">
        <f>BAWANA!BD11+BAWANA!BE11</f>
        <v>31.5</v>
      </c>
      <c r="AA11">
        <f>BAWANA!X11+BAWANA!Y11</f>
        <v>31.5</v>
      </c>
      <c r="AB11">
        <f>BAWANA!AE11+BAWANA!AF11</f>
        <v>31.5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252</v>
      </c>
      <c r="E12">
        <f>BAWANA!AM12</f>
        <v>0</v>
      </c>
      <c r="F12">
        <f t="shared" si="4"/>
        <v>256</v>
      </c>
      <c r="G12">
        <f t="shared" si="5"/>
        <v>252</v>
      </c>
      <c r="H12" s="154"/>
      <c r="I12">
        <f>BRPL_EOD!AK12+BRPL_EOD!AL12</f>
        <v>98.06</v>
      </c>
      <c r="J12">
        <f>BYPL_EOD!AK12+BYPL_EOD!AL12</f>
        <v>49.14</v>
      </c>
      <c r="K12">
        <f>MES_EOD!AK12+MES_EOD!AL12</f>
        <v>7.74</v>
      </c>
      <c r="L12">
        <f>NDMC_EOD!AK12+NDMC_EOD!AL12</f>
        <v>28.55</v>
      </c>
      <c r="M12">
        <f>TPDDL_EOD!AK12+TPDDL_EOD!AL12</f>
        <v>68.510000000000005</v>
      </c>
      <c r="N12">
        <f t="shared" si="0"/>
        <v>252</v>
      </c>
      <c r="O12" s="154">
        <f t="shared" si="1"/>
        <v>0</v>
      </c>
      <c r="P12">
        <v>98.06</v>
      </c>
      <c r="Q12">
        <v>49.14</v>
      </c>
      <c r="R12">
        <v>7.74</v>
      </c>
      <c r="S12">
        <v>28.55</v>
      </c>
      <c r="T12">
        <v>68.510000000000005</v>
      </c>
      <c r="U12" s="156">
        <f t="shared" si="2"/>
        <v>252</v>
      </c>
      <c r="V12" s="154">
        <f t="shared" si="3"/>
        <v>0</v>
      </c>
      <c r="Y12">
        <f>BAWANA!AW12+BAWANA!AX12</f>
        <v>31.5</v>
      </c>
      <c r="Z12">
        <f>BAWANA!BD12+BAWANA!BE12</f>
        <v>31.5</v>
      </c>
      <c r="AA12">
        <f>BAWANA!X12+BAWANA!Y12</f>
        <v>31.5</v>
      </c>
      <c r="AB12">
        <f>BAWANA!AE12+BAWANA!AF12</f>
        <v>31.5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252</v>
      </c>
      <c r="E13">
        <f>BAWANA!AM13</f>
        <v>0</v>
      </c>
      <c r="F13">
        <f t="shared" si="4"/>
        <v>256</v>
      </c>
      <c r="G13">
        <f t="shared" si="5"/>
        <v>252</v>
      </c>
      <c r="H13" s="154"/>
      <c r="I13">
        <f>BRPL_EOD!AK13+BRPL_EOD!AL13</f>
        <v>98.06</v>
      </c>
      <c r="J13">
        <f>BYPL_EOD!AK13+BYPL_EOD!AL13</f>
        <v>49.14</v>
      </c>
      <c r="K13">
        <f>MES_EOD!AK13+MES_EOD!AL13</f>
        <v>7.74</v>
      </c>
      <c r="L13">
        <f>NDMC_EOD!AK13+NDMC_EOD!AL13</f>
        <v>28.55</v>
      </c>
      <c r="M13">
        <f>TPDDL_EOD!AK13+TPDDL_EOD!AL13</f>
        <v>68.510000000000005</v>
      </c>
      <c r="N13">
        <f t="shared" si="0"/>
        <v>252</v>
      </c>
      <c r="O13" s="154">
        <f t="shared" si="1"/>
        <v>0</v>
      </c>
      <c r="P13">
        <v>98.06</v>
      </c>
      <c r="Q13">
        <v>49.14</v>
      </c>
      <c r="R13">
        <v>7.74</v>
      </c>
      <c r="S13">
        <v>28.55</v>
      </c>
      <c r="T13">
        <v>68.510000000000005</v>
      </c>
      <c r="U13" s="156">
        <f t="shared" si="2"/>
        <v>252</v>
      </c>
      <c r="V13" s="154">
        <f t="shared" si="3"/>
        <v>0</v>
      </c>
      <c r="Y13">
        <f>BAWANA!AW13+BAWANA!AX13</f>
        <v>31.5</v>
      </c>
      <c r="Z13">
        <f>BAWANA!BD13+BAWANA!BE13</f>
        <v>31.5</v>
      </c>
      <c r="AA13">
        <f>BAWANA!X13+BAWANA!Y13</f>
        <v>31.5</v>
      </c>
      <c r="AB13">
        <f>BAWANA!AE13+BAWANA!AF13</f>
        <v>31.5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252</v>
      </c>
      <c r="E14">
        <f>BAWANA!AM14</f>
        <v>0</v>
      </c>
      <c r="F14">
        <f t="shared" si="4"/>
        <v>256</v>
      </c>
      <c r="G14">
        <f t="shared" si="5"/>
        <v>252</v>
      </c>
      <c r="H14" s="154"/>
      <c r="I14">
        <f>BRPL_EOD!AK14+BRPL_EOD!AL14</f>
        <v>98.06</v>
      </c>
      <c r="J14">
        <f>BYPL_EOD!AK14+BYPL_EOD!AL14</f>
        <v>49.14</v>
      </c>
      <c r="K14">
        <f>MES_EOD!AK14+MES_EOD!AL14</f>
        <v>7.74</v>
      </c>
      <c r="L14">
        <f>NDMC_EOD!AK14+NDMC_EOD!AL14</f>
        <v>28.55</v>
      </c>
      <c r="M14">
        <f>TPDDL_EOD!AK14+TPDDL_EOD!AL14</f>
        <v>68.510000000000005</v>
      </c>
      <c r="N14">
        <f t="shared" si="0"/>
        <v>252</v>
      </c>
      <c r="O14" s="154">
        <f t="shared" si="1"/>
        <v>0</v>
      </c>
      <c r="P14">
        <v>98.06</v>
      </c>
      <c r="Q14">
        <v>49.14</v>
      </c>
      <c r="R14">
        <v>7.74</v>
      </c>
      <c r="S14">
        <v>28.55</v>
      </c>
      <c r="T14">
        <v>68.510000000000005</v>
      </c>
      <c r="U14" s="156">
        <f t="shared" si="2"/>
        <v>252</v>
      </c>
      <c r="V14" s="154">
        <f t="shared" si="3"/>
        <v>0</v>
      </c>
      <c r="Y14">
        <f>BAWANA!AW14+BAWANA!AX14</f>
        <v>31.5</v>
      </c>
      <c r="Z14">
        <f>BAWANA!BD14+BAWANA!BE14</f>
        <v>31.5</v>
      </c>
      <c r="AA14">
        <f>BAWANA!X14+BAWANA!Y14</f>
        <v>31.5</v>
      </c>
      <c r="AB14">
        <f>BAWANA!AE14+BAWANA!AF14</f>
        <v>31.5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252</v>
      </c>
      <c r="E15">
        <f>BAWANA!AM15</f>
        <v>0</v>
      </c>
      <c r="F15">
        <f t="shared" si="4"/>
        <v>256</v>
      </c>
      <c r="G15">
        <f t="shared" si="5"/>
        <v>252</v>
      </c>
      <c r="H15" s="154"/>
      <c r="I15">
        <f>BRPL_EOD!AK15+BRPL_EOD!AL15</f>
        <v>98.06</v>
      </c>
      <c r="J15">
        <f>BYPL_EOD!AK15+BYPL_EOD!AL15</f>
        <v>49.14</v>
      </c>
      <c r="K15">
        <f>MES_EOD!AK15+MES_EOD!AL15</f>
        <v>7.74</v>
      </c>
      <c r="L15">
        <f>NDMC_EOD!AK15+NDMC_EOD!AL15</f>
        <v>28.55</v>
      </c>
      <c r="M15">
        <f>TPDDL_EOD!AK15+TPDDL_EOD!AL15</f>
        <v>68.510000000000005</v>
      </c>
      <c r="N15">
        <f t="shared" si="0"/>
        <v>252</v>
      </c>
      <c r="O15" s="154">
        <f t="shared" si="1"/>
        <v>0</v>
      </c>
      <c r="P15">
        <v>98.06</v>
      </c>
      <c r="Q15">
        <v>49.14</v>
      </c>
      <c r="R15">
        <v>7.74</v>
      </c>
      <c r="S15">
        <v>28.55</v>
      </c>
      <c r="T15">
        <v>68.510000000000005</v>
      </c>
      <c r="U15" s="156">
        <f t="shared" si="2"/>
        <v>252</v>
      </c>
      <c r="V15" s="154">
        <f t="shared" si="3"/>
        <v>0</v>
      </c>
      <c r="Y15">
        <f>BAWANA!AW15+BAWANA!AX15</f>
        <v>31.5</v>
      </c>
      <c r="Z15">
        <f>BAWANA!BD15+BAWANA!BE15</f>
        <v>31.5</v>
      </c>
      <c r="AA15">
        <f>BAWANA!X15+BAWANA!Y15</f>
        <v>31.5</v>
      </c>
      <c r="AB15">
        <f>BAWANA!AE15+BAWANA!AF15</f>
        <v>31.5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252</v>
      </c>
      <c r="E16">
        <f>BAWANA!AM16</f>
        <v>0</v>
      </c>
      <c r="F16">
        <f t="shared" si="4"/>
        <v>256</v>
      </c>
      <c r="G16">
        <f t="shared" si="5"/>
        <v>252</v>
      </c>
      <c r="H16" s="154"/>
      <c r="I16">
        <f>BRPL_EOD!AK16+BRPL_EOD!AL16</f>
        <v>98.06</v>
      </c>
      <c r="J16">
        <f>BYPL_EOD!AK16+BYPL_EOD!AL16</f>
        <v>49.14</v>
      </c>
      <c r="K16">
        <f>MES_EOD!AK16+MES_EOD!AL16</f>
        <v>7.74</v>
      </c>
      <c r="L16">
        <f>NDMC_EOD!AK16+NDMC_EOD!AL16</f>
        <v>28.55</v>
      </c>
      <c r="M16">
        <f>TPDDL_EOD!AK16+TPDDL_EOD!AL16</f>
        <v>68.510000000000005</v>
      </c>
      <c r="N16">
        <f t="shared" si="0"/>
        <v>252</v>
      </c>
      <c r="O16" s="154">
        <f t="shared" si="1"/>
        <v>0</v>
      </c>
      <c r="P16">
        <v>98.06</v>
      </c>
      <c r="Q16">
        <v>49.14</v>
      </c>
      <c r="R16">
        <v>7.74</v>
      </c>
      <c r="S16">
        <v>28.55</v>
      </c>
      <c r="T16">
        <v>68.510000000000005</v>
      </c>
      <c r="U16" s="156">
        <f t="shared" si="2"/>
        <v>252</v>
      </c>
      <c r="V16" s="154">
        <f t="shared" si="3"/>
        <v>0</v>
      </c>
      <c r="Y16">
        <f>BAWANA!AW16+BAWANA!AX16</f>
        <v>31.5</v>
      </c>
      <c r="Z16">
        <f>BAWANA!BD16+BAWANA!BE16</f>
        <v>31.5</v>
      </c>
      <c r="AA16">
        <f>BAWANA!X16+BAWANA!Y16</f>
        <v>31.5</v>
      </c>
      <c r="AB16">
        <f>BAWANA!AE16+BAWANA!AF16</f>
        <v>31.5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252</v>
      </c>
      <c r="E17">
        <f>BAWANA!AM17</f>
        <v>0</v>
      </c>
      <c r="F17">
        <f t="shared" si="4"/>
        <v>256</v>
      </c>
      <c r="G17">
        <f t="shared" si="5"/>
        <v>252</v>
      </c>
      <c r="H17" s="154"/>
      <c r="I17">
        <f>BRPL_EOD!AK17+BRPL_EOD!AL17</f>
        <v>98.06</v>
      </c>
      <c r="J17">
        <f>BYPL_EOD!AK17+BYPL_EOD!AL17</f>
        <v>49.14</v>
      </c>
      <c r="K17">
        <f>MES_EOD!AK17+MES_EOD!AL17</f>
        <v>7.74</v>
      </c>
      <c r="L17">
        <f>NDMC_EOD!AK17+NDMC_EOD!AL17</f>
        <v>28.55</v>
      </c>
      <c r="M17">
        <f>TPDDL_EOD!AK17+TPDDL_EOD!AL17</f>
        <v>68.510000000000005</v>
      </c>
      <c r="N17">
        <f t="shared" si="0"/>
        <v>252</v>
      </c>
      <c r="O17" s="154">
        <f t="shared" si="1"/>
        <v>0</v>
      </c>
      <c r="P17">
        <v>98.06</v>
      </c>
      <c r="Q17">
        <v>49.14</v>
      </c>
      <c r="R17">
        <v>7.74</v>
      </c>
      <c r="S17">
        <v>28.55</v>
      </c>
      <c r="T17">
        <v>68.510000000000005</v>
      </c>
      <c r="U17" s="156">
        <f t="shared" si="2"/>
        <v>252</v>
      </c>
      <c r="V17" s="154">
        <f t="shared" si="3"/>
        <v>0</v>
      </c>
      <c r="Y17">
        <f>BAWANA!AW17+BAWANA!AX17</f>
        <v>31.5</v>
      </c>
      <c r="Z17">
        <f>BAWANA!BD17+BAWANA!BE17</f>
        <v>31.5</v>
      </c>
      <c r="AA17">
        <f>BAWANA!X17+BAWANA!Y17</f>
        <v>31.5</v>
      </c>
      <c r="AB17">
        <f>BAWANA!AE17+BAWANA!AF17</f>
        <v>31.5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252</v>
      </c>
      <c r="E18">
        <f>BAWANA!AM18</f>
        <v>0</v>
      </c>
      <c r="F18">
        <f t="shared" si="4"/>
        <v>256</v>
      </c>
      <c r="G18">
        <f t="shared" si="5"/>
        <v>252</v>
      </c>
      <c r="H18" s="154"/>
      <c r="I18">
        <f>BRPL_EOD!AK18+BRPL_EOD!AL18</f>
        <v>98.06</v>
      </c>
      <c r="J18">
        <f>BYPL_EOD!AK18+BYPL_EOD!AL18</f>
        <v>49.14</v>
      </c>
      <c r="K18">
        <f>MES_EOD!AK18+MES_EOD!AL18</f>
        <v>7.74</v>
      </c>
      <c r="L18">
        <f>NDMC_EOD!AK18+NDMC_EOD!AL18</f>
        <v>28.55</v>
      </c>
      <c r="M18">
        <f>TPDDL_EOD!AK18+TPDDL_EOD!AL18</f>
        <v>68.510000000000005</v>
      </c>
      <c r="N18">
        <f t="shared" si="0"/>
        <v>252</v>
      </c>
      <c r="O18" s="154">
        <f t="shared" si="1"/>
        <v>0</v>
      </c>
      <c r="P18">
        <v>98.06</v>
      </c>
      <c r="Q18">
        <v>49.14</v>
      </c>
      <c r="R18">
        <v>7.74</v>
      </c>
      <c r="S18">
        <v>28.55</v>
      </c>
      <c r="T18">
        <v>68.510000000000005</v>
      </c>
      <c r="U18" s="156">
        <f t="shared" si="2"/>
        <v>252</v>
      </c>
      <c r="V18" s="154">
        <f t="shared" si="3"/>
        <v>0</v>
      </c>
      <c r="Y18">
        <f>BAWANA!AW18+BAWANA!AX18</f>
        <v>31.5</v>
      </c>
      <c r="Z18">
        <f>BAWANA!BD18+BAWANA!BE18</f>
        <v>31.5</v>
      </c>
      <c r="AA18">
        <f>BAWANA!X18+BAWANA!Y18</f>
        <v>31.5</v>
      </c>
      <c r="AB18">
        <f>BAWANA!AE18+BAWANA!AF18</f>
        <v>31.5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98.06</v>
      </c>
      <c r="J19">
        <f>BYPL_EOD!AK19+BYPL_EOD!AL19</f>
        <v>49.14</v>
      </c>
      <c r="K19">
        <f>MES_EOD!AK19+MES_EOD!AL19</f>
        <v>7.74</v>
      </c>
      <c r="L19">
        <f>NDMC_EOD!AK19+NDMC_EOD!AL19</f>
        <v>28.55</v>
      </c>
      <c r="M19">
        <f>TPDDL_EOD!AK19+TPDDL_EOD!AL19</f>
        <v>68.510000000000005</v>
      </c>
      <c r="N19">
        <f t="shared" si="0"/>
        <v>252</v>
      </c>
      <c r="O19" s="154">
        <f t="shared" si="1"/>
        <v>0</v>
      </c>
      <c r="P19">
        <v>98.06</v>
      </c>
      <c r="Q19">
        <v>49.14</v>
      </c>
      <c r="R19">
        <v>7.74</v>
      </c>
      <c r="S19">
        <v>28.55</v>
      </c>
      <c r="T19">
        <v>68.510000000000005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252</v>
      </c>
      <c r="E20">
        <f>BAWANA!AM20</f>
        <v>0</v>
      </c>
      <c r="F20">
        <f t="shared" si="4"/>
        <v>256</v>
      </c>
      <c r="G20">
        <f t="shared" si="5"/>
        <v>252</v>
      </c>
      <c r="H20" s="154"/>
      <c r="I20">
        <f>BRPL_EOD!AK20+BRPL_EOD!AL20</f>
        <v>98.06</v>
      </c>
      <c r="J20">
        <f>BYPL_EOD!AK20+BYPL_EOD!AL20</f>
        <v>49.14</v>
      </c>
      <c r="K20">
        <f>MES_EOD!AK20+MES_EOD!AL20</f>
        <v>7.74</v>
      </c>
      <c r="L20">
        <f>NDMC_EOD!AK20+NDMC_EOD!AL20</f>
        <v>28.55</v>
      </c>
      <c r="M20">
        <f>TPDDL_EOD!AK20+TPDDL_EOD!AL20</f>
        <v>68.510000000000005</v>
      </c>
      <c r="N20">
        <f t="shared" si="0"/>
        <v>252</v>
      </c>
      <c r="O20" s="154">
        <f t="shared" si="1"/>
        <v>0</v>
      </c>
      <c r="P20">
        <v>98.06</v>
      </c>
      <c r="Q20">
        <v>49.14</v>
      </c>
      <c r="R20">
        <v>7.74</v>
      </c>
      <c r="S20">
        <v>28.55</v>
      </c>
      <c r="T20">
        <v>68.510000000000005</v>
      </c>
      <c r="U20" s="156">
        <f t="shared" si="2"/>
        <v>252</v>
      </c>
      <c r="V20" s="154">
        <f t="shared" si="3"/>
        <v>0</v>
      </c>
      <c r="Y20">
        <f>BAWANA!AW20+BAWANA!AX20</f>
        <v>31.5</v>
      </c>
      <c r="Z20">
        <f>BAWANA!BD20+BAWANA!BE20</f>
        <v>31.5</v>
      </c>
      <c r="AA20">
        <f>BAWANA!X20+BAWANA!Y20</f>
        <v>31.5</v>
      </c>
      <c r="AB20">
        <f>BAWANA!AE20+BAWANA!AF20</f>
        <v>31.5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252</v>
      </c>
      <c r="E21">
        <f>BAWANA!AM21</f>
        <v>0</v>
      </c>
      <c r="F21">
        <f t="shared" si="4"/>
        <v>256</v>
      </c>
      <c r="G21">
        <f t="shared" si="5"/>
        <v>252</v>
      </c>
      <c r="H21" s="154"/>
      <c r="I21">
        <f>BRPL_EOD!AK21+BRPL_EOD!AL21</f>
        <v>98.06</v>
      </c>
      <c r="J21">
        <f>BYPL_EOD!AK21+BYPL_EOD!AL21</f>
        <v>49.14</v>
      </c>
      <c r="K21">
        <f>MES_EOD!AK21+MES_EOD!AL21</f>
        <v>7.74</v>
      </c>
      <c r="L21">
        <f>NDMC_EOD!AK21+NDMC_EOD!AL21</f>
        <v>28.55</v>
      </c>
      <c r="M21">
        <f>TPDDL_EOD!AK21+TPDDL_EOD!AL21</f>
        <v>68.510000000000005</v>
      </c>
      <c r="N21">
        <f t="shared" si="0"/>
        <v>252</v>
      </c>
      <c r="O21" s="154">
        <f t="shared" si="1"/>
        <v>0</v>
      </c>
      <c r="P21">
        <v>98.06</v>
      </c>
      <c r="Q21">
        <v>49.14</v>
      </c>
      <c r="R21">
        <v>7.74</v>
      </c>
      <c r="S21">
        <v>28.55</v>
      </c>
      <c r="T21">
        <v>68.510000000000005</v>
      </c>
      <c r="U21" s="156">
        <f t="shared" si="2"/>
        <v>252</v>
      </c>
      <c r="V21" s="154">
        <f t="shared" si="3"/>
        <v>0</v>
      </c>
      <c r="Y21">
        <f>BAWANA!AW21+BAWANA!AX21</f>
        <v>31.5</v>
      </c>
      <c r="Z21">
        <f>BAWANA!BD21+BAWANA!BE21</f>
        <v>31.5</v>
      </c>
      <c r="AA21">
        <f>BAWANA!X21+BAWANA!Y21</f>
        <v>31.5</v>
      </c>
      <c r="AB21">
        <f>BAWANA!AE21+BAWANA!AF21</f>
        <v>31.5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252</v>
      </c>
      <c r="E22">
        <f>BAWANA!AM22</f>
        <v>0</v>
      </c>
      <c r="F22">
        <f t="shared" si="4"/>
        <v>256</v>
      </c>
      <c r="G22">
        <f t="shared" si="5"/>
        <v>252</v>
      </c>
      <c r="H22" s="154"/>
      <c r="I22">
        <f>BRPL_EOD!AK22+BRPL_EOD!AL22</f>
        <v>98.06</v>
      </c>
      <c r="J22">
        <f>BYPL_EOD!AK22+BYPL_EOD!AL22</f>
        <v>49.14</v>
      </c>
      <c r="K22">
        <f>MES_EOD!AK22+MES_EOD!AL22</f>
        <v>7.74</v>
      </c>
      <c r="L22">
        <f>NDMC_EOD!AK22+NDMC_EOD!AL22</f>
        <v>28.55</v>
      </c>
      <c r="M22">
        <f>TPDDL_EOD!AK22+TPDDL_EOD!AL22</f>
        <v>68.510000000000005</v>
      </c>
      <c r="N22">
        <f t="shared" si="0"/>
        <v>252</v>
      </c>
      <c r="O22" s="154">
        <f t="shared" si="1"/>
        <v>0</v>
      </c>
      <c r="P22">
        <v>98.06</v>
      </c>
      <c r="Q22">
        <v>49.14</v>
      </c>
      <c r="R22">
        <v>7.74</v>
      </c>
      <c r="S22">
        <v>28.55</v>
      </c>
      <c r="T22">
        <v>68.510000000000005</v>
      </c>
      <c r="U22" s="156">
        <f t="shared" si="2"/>
        <v>252</v>
      </c>
      <c r="V22" s="154">
        <f t="shared" si="3"/>
        <v>0</v>
      </c>
      <c r="Y22">
        <f>BAWANA!AW22+BAWANA!AX22</f>
        <v>31.5</v>
      </c>
      <c r="Z22">
        <f>BAWANA!BD22+BAWANA!BE22</f>
        <v>31.5</v>
      </c>
      <c r="AA22">
        <f>BAWANA!X22+BAWANA!Y22</f>
        <v>31.5</v>
      </c>
      <c r="AB22">
        <f>BAWANA!AE22+BAWANA!AF22</f>
        <v>31.5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252</v>
      </c>
      <c r="E23">
        <f>BAWANA!AM23</f>
        <v>0</v>
      </c>
      <c r="F23">
        <f t="shared" si="4"/>
        <v>256</v>
      </c>
      <c r="G23">
        <f t="shared" si="5"/>
        <v>252</v>
      </c>
      <c r="H23" s="154"/>
      <c r="I23">
        <f>BRPL_EOD!AK23+BRPL_EOD!AL23</f>
        <v>98.06</v>
      </c>
      <c r="J23">
        <f>BYPL_EOD!AK23+BYPL_EOD!AL23</f>
        <v>49.14</v>
      </c>
      <c r="K23">
        <f>MES_EOD!AK23+MES_EOD!AL23</f>
        <v>7.74</v>
      </c>
      <c r="L23">
        <f>NDMC_EOD!AK23+NDMC_EOD!AL23</f>
        <v>28.55</v>
      </c>
      <c r="M23">
        <f>TPDDL_EOD!AK23+TPDDL_EOD!AL23</f>
        <v>68.510000000000005</v>
      </c>
      <c r="N23">
        <f t="shared" si="0"/>
        <v>252</v>
      </c>
      <c r="O23" s="154">
        <f t="shared" si="1"/>
        <v>0</v>
      </c>
      <c r="P23">
        <v>98.06</v>
      </c>
      <c r="Q23">
        <v>49.14</v>
      </c>
      <c r="R23">
        <v>7.74</v>
      </c>
      <c r="S23">
        <v>28.55</v>
      </c>
      <c r="T23">
        <v>68.510000000000005</v>
      </c>
      <c r="U23" s="156">
        <f t="shared" si="2"/>
        <v>252</v>
      </c>
      <c r="V23" s="154">
        <f t="shared" si="3"/>
        <v>0</v>
      </c>
      <c r="Y23">
        <f>BAWANA!AW23+BAWANA!AX23</f>
        <v>31.5</v>
      </c>
      <c r="Z23">
        <f>BAWANA!BD23+BAWANA!BE23</f>
        <v>31.5</v>
      </c>
      <c r="AA23">
        <f>BAWANA!X23+BAWANA!Y23</f>
        <v>31.5</v>
      </c>
      <c r="AB23">
        <f>BAWANA!AE23+BAWANA!AF23</f>
        <v>31.5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98.06</v>
      </c>
      <c r="J24">
        <f>BYPL_EOD!AK24+BYPL_EOD!AL24</f>
        <v>49.14</v>
      </c>
      <c r="K24">
        <f>MES_EOD!AK24+MES_EOD!AL24</f>
        <v>7.74</v>
      </c>
      <c r="L24">
        <f>NDMC_EOD!AK24+NDMC_EOD!AL24</f>
        <v>28.55</v>
      </c>
      <c r="M24">
        <f>TPDDL_EOD!AK24+TPDDL_EOD!AL24</f>
        <v>68.510000000000005</v>
      </c>
      <c r="N24">
        <f t="shared" si="0"/>
        <v>252</v>
      </c>
      <c r="O24" s="154">
        <f t="shared" si="1"/>
        <v>0</v>
      </c>
      <c r="P24">
        <v>98.06</v>
      </c>
      <c r="Q24">
        <v>49.14</v>
      </c>
      <c r="R24">
        <v>7.74</v>
      </c>
      <c r="S24">
        <v>28.55</v>
      </c>
      <c r="T24">
        <v>68.510000000000005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98.06</v>
      </c>
      <c r="J25">
        <f>BYPL_EOD!AK25+BYPL_EOD!AL25</f>
        <v>49.14</v>
      </c>
      <c r="K25">
        <f>MES_EOD!AK25+MES_EOD!AL25</f>
        <v>7.74</v>
      </c>
      <c r="L25">
        <f>NDMC_EOD!AK25+NDMC_EOD!AL25</f>
        <v>28.55</v>
      </c>
      <c r="M25">
        <f>TPDDL_EOD!AK25+TPDDL_EOD!AL25</f>
        <v>68.510000000000005</v>
      </c>
      <c r="N25">
        <f t="shared" si="0"/>
        <v>252</v>
      </c>
      <c r="O25" s="154">
        <f t="shared" si="1"/>
        <v>0</v>
      </c>
      <c r="P25">
        <v>98.06</v>
      </c>
      <c r="Q25">
        <v>49.14</v>
      </c>
      <c r="R25">
        <v>7.74</v>
      </c>
      <c r="S25">
        <v>28.55</v>
      </c>
      <c r="T25">
        <v>68.510000000000005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98.06</v>
      </c>
      <c r="J26">
        <f>BYPL_EOD!AK26+BYPL_EOD!AL26</f>
        <v>49.14</v>
      </c>
      <c r="K26">
        <f>MES_EOD!AK26+MES_EOD!AL26</f>
        <v>7.74</v>
      </c>
      <c r="L26">
        <f>NDMC_EOD!AK26+NDMC_EOD!AL26</f>
        <v>28.55</v>
      </c>
      <c r="M26">
        <f>TPDDL_EOD!AK26+TPDDL_EOD!AL26</f>
        <v>68.510000000000005</v>
      </c>
      <c r="N26">
        <f t="shared" si="0"/>
        <v>252</v>
      </c>
      <c r="O26" s="154">
        <f t="shared" si="1"/>
        <v>0</v>
      </c>
      <c r="P26">
        <v>98.06</v>
      </c>
      <c r="Q26">
        <v>49.14</v>
      </c>
      <c r="R26">
        <v>7.74</v>
      </c>
      <c r="S26">
        <v>28.55</v>
      </c>
      <c r="T26">
        <v>68.510000000000005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98.06</v>
      </c>
      <c r="J27">
        <f>BYPL_EOD!AK27+BYPL_EOD!AL27</f>
        <v>49.14</v>
      </c>
      <c r="K27">
        <f>MES_EOD!AK27+MES_EOD!AL27</f>
        <v>7.74</v>
      </c>
      <c r="L27">
        <f>NDMC_EOD!AK27+NDMC_EOD!AL27</f>
        <v>28.55</v>
      </c>
      <c r="M27">
        <f>TPDDL_EOD!AK27+TPDDL_EOD!AL27</f>
        <v>68.510000000000005</v>
      </c>
      <c r="N27">
        <f t="shared" si="0"/>
        <v>252</v>
      </c>
      <c r="O27" s="154">
        <f t="shared" si="1"/>
        <v>0</v>
      </c>
      <c r="P27">
        <v>98.06</v>
      </c>
      <c r="Q27">
        <v>49.14</v>
      </c>
      <c r="R27">
        <v>7.74</v>
      </c>
      <c r="S27">
        <v>28.55</v>
      </c>
      <c r="T27">
        <v>68.510000000000005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98.06</v>
      </c>
      <c r="J28">
        <f>BYPL_EOD!AK28+BYPL_EOD!AL28</f>
        <v>49.14</v>
      </c>
      <c r="K28">
        <f>MES_EOD!AK28+MES_EOD!AL28</f>
        <v>7.74</v>
      </c>
      <c r="L28">
        <f>NDMC_EOD!AK28+NDMC_EOD!AL28</f>
        <v>28.55</v>
      </c>
      <c r="M28">
        <f>TPDDL_EOD!AK28+TPDDL_EOD!AL28</f>
        <v>68.510000000000005</v>
      </c>
      <c r="N28">
        <f t="shared" si="0"/>
        <v>252</v>
      </c>
      <c r="O28" s="154">
        <f t="shared" si="1"/>
        <v>0</v>
      </c>
      <c r="P28">
        <v>98.06</v>
      </c>
      <c r="Q28">
        <v>49.14</v>
      </c>
      <c r="R28">
        <v>7.74</v>
      </c>
      <c r="S28">
        <v>28.55</v>
      </c>
      <c r="T28">
        <v>68.510000000000005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98.06</v>
      </c>
      <c r="J29">
        <f>BYPL_EOD!AK29+BYPL_EOD!AL29</f>
        <v>49.14</v>
      </c>
      <c r="K29">
        <f>MES_EOD!AK29+MES_EOD!AL29</f>
        <v>7.74</v>
      </c>
      <c r="L29">
        <f>NDMC_EOD!AK29+NDMC_EOD!AL29</f>
        <v>28.55</v>
      </c>
      <c r="M29">
        <f>TPDDL_EOD!AK29+TPDDL_EOD!AL29</f>
        <v>68.510000000000005</v>
      </c>
      <c r="N29">
        <f t="shared" si="0"/>
        <v>252</v>
      </c>
      <c r="O29" s="154">
        <f t="shared" si="1"/>
        <v>0</v>
      </c>
      <c r="P29">
        <v>98.06</v>
      </c>
      <c r="Q29">
        <v>49.14</v>
      </c>
      <c r="R29">
        <v>7.74</v>
      </c>
      <c r="S29">
        <v>28.55</v>
      </c>
      <c r="T29">
        <v>68.510000000000005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252</v>
      </c>
      <c r="E30">
        <f>BAWANA!AM30</f>
        <v>0</v>
      </c>
      <c r="F30">
        <f t="shared" si="4"/>
        <v>256</v>
      </c>
      <c r="G30">
        <f t="shared" si="5"/>
        <v>252</v>
      </c>
      <c r="H30" s="154"/>
      <c r="I30">
        <f>BRPL_EOD!AK30+BRPL_EOD!AL30</f>
        <v>98.06</v>
      </c>
      <c r="J30">
        <f>BYPL_EOD!AK30+BYPL_EOD!AL30</f>
        <v>49.14</v>
      </c>
      <c r="K30">
        <f>MES_EOD!AK30+MES_EOD!AL30</f>
        <v>7.74</v>
      </c>
      <c r="L30">
        <f>NDMC_EOD!AK30+NDMC_EOD!AL30</f>
        <v>28.55</v>
      </c>
      <c r="M30">
        <f>TPDDL_EOD!AK30+TPDDL_EOD!AL30</f>
        <v>68.510000000000005</v>
      </c>
      <c r="N30">
        <f t="shared" si="0"/>
        <v>252</v>
      </c>
      <c r="O30" s="154">
        <f t="shared" si="1"/>
        <v>0</v>
      </c>
      <c r="P30">
        <v>98.06</v>
      </c>
      <c r="Q30">
        <v>49.14</v>
      </c>
      <c r="R30">
        <v>7.74</v>
      </c>
      <c r="S30">
        <v>28.55</v>
      </c>
      <c r="T30">
        <v>68.510000000000005</v>
      </c>
      <c r="U30" s="156">
        <f t="shared" si="2"/>
        <v>252</v>
      </c>
      <c r="V30" s="154">
        <f t="shared" si="3"/>
        <v>0</v>
      </c>
      <c r="Y30">
        <f>BAWANA!AW30+BAWANA!AX30</f>
        <v>31.5</v>
      </c>
      <c r="Z30">
        <f>BAWANA!BD30+BAWANA!BE30</f>
        <v>31.5</v>
      </c>
      <c r="AA30">
        <f>BAWANA!X30+BAWANA!Y30</f>
        <v>31.5</v>
      </c>
      <c r="AB30">
        <f>BAWANA!AE30+BAWANA!AF30</f>
        <v>31.5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98.06</v>
      </c>
      <c r="J31">
        <f>BYPL_EOD!AK31+BYPL_EOD!AL31</f>
        <v>49.14</v>
      </c>
      <c r="K31">
        <f>MES_EOD!AK31+MES_EOD!AL31</f>
        <v>7.74</v>
      </c>
      <c r="L31">
        <f>NDMC_EOD!AK31+NDMC_EOD!AL31</f>
        <v>28.55</v>
      </c>
      <c r="M31">
        <f>TPDDL_EOD!AK31+TPDDL_EOD!AL31</f>
        <v>68.510000000000005</v>
      </c>
      <c r="N31">
        <f t="shared" si="0"/>
        <v>252</v>
      </c>
      <c r="O31" s="154">
        <f t="shared" si="1"/>
        <v>0</v>
      </c>
      <c r="P31">
        <v>98.06</v>
      </c>
      <c r="Q31">
        <v>49.14</v>
      </c>
      <c r="R31">
        <v>7.74</v>
      </c>
      <c r="S31">
        <v>28.55</v>
      </c>
      <c r="T31">
        <v>68.510000000000005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98.06</v>
      </c>
      <c r="J32">
        <f>BYPL_EOD!AK32+BYPL_EOD!AL32</f>
        <v>49.14</v>
      </c>
      <c r="K32">
        <f>MES_EOD!AK32+MES_EOD!AL32</f>
        <v>7.74</v>
      </c>
      <c r="L32">
        <f>NDMC_EOD!AK32+NDMC_EOD!AL32</f>
        <v>28.55</v>
      </c>
      <c r="M32">
        <f>TPDDL_EOD!AK32+TPDDL_EOD!AL32</f>
        <v>68.510000000000005</v>
      </c>
      <c r="N32">
        <f t="shared" si="0"/>
        <v>252</v>
      </c>
      <c r="O32" s="154">
        <f t="shared" si="1"/>
        <v>0</v>
      </c>
      <c r="P32">
        <v>98.06</v>
      </c>
      <c r="Q32">
        <v>49.14</v>
      </c>
      <c r="R32">
        <v>7.74</v>
      </c>
      <c r="S32">
        <v>28.55</v>
      </c>
      <c r="T32">
        <v>68.510000000000005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98.06</v>
      </c>
      <c r="J33">
        <f>BYPL_EOD!AK33+BYPL_EOD!AL33</f>
        <v>49.14</v>
      </c>
      <c r="K33">
        <f>MES_EOD!AK33+MES_EOD!AL33</f>
        <v>7.74</v>
      </c>
      <c r="L33">
        <f>NDMC_EOD!AK33+NDMC_EOD!AL33</f>
        <v>28.55</v>
      </c>
      <c r="M33">
        <f>TPDDL_EOD!AK33+TPDDL_EOD!AL33</f>
        <v>68.510000000000005</v>
      </c>
      <c r="N33">
        <f t="shared" si="0"/>
        <v>252</v>
      </c>
      <c r="O33" s="154">
        <f t="shared" si="1"/>
        <v>0</v>
      </c>
      <c r="P33">
        <v>98.06</v>
      </c>
      <c r="Q33">
        <v>49.14</v>
      </c>
      <c r="R33">
        <v>7.74</v>
      </c>
      <c r="S33">
        <v>28.55</v>
      </c>
      <c r="T33">
        <v>68.510000000000005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98.06</v>
      </c>
      <c r="J34">
        <f>BYPL_EOD!AK34+BYPL_EOD!AL34</f>
        <v>49.14</v>
      </c>
      <c r="K34">
        <f>MES_EOD!AK34+MES_EOD!AL34</f>
        <v>7.74</v>
      </c>
      <c r="L34">
        <f>NDMC_EOD!AK34+NDMC_EOD!AL34</f>
        <v>28.55</v>
      </c>
      <c r="M34">
        <f>TPDDL_EOD!AK34+TPDDL_EOD!AL34</f>
        <v>68.510000000000005</v>
      </c>
      <c r="N34">
        <f t="shared" si="0"/>
        <v>252</v>
      </c>
      <c r="O34" s="154">
        <f t="shared" si="1"/>
        <v>0</v>
      </c>
      <c r="P34">
        <v>98.06</v>
      </c>
      <c r="Q34">
        <v>49.14</v>
      </c>
      <c r="R34">
        <v>7.74</v>
      </c>
      <c r="S34">
        <v>28.55</v>
      </c>
      <c r="T34">
        <v>68.510000000000005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54"/>
      <c r="I35">
        <f>BRPL_EOD!AK35+BRPL_EOD!AL35</f>
        <v>98.06</v>
      </c>
      <c r="J35">
        <f>BYPL_EOD!AK35+BYPL_EOD!AL35</f>
        <v>49.14</v>
      </c>
      <c r="K35">
        <f>MES_EOD!AK35+MES_EOD!AL35</f>
        <v>7.74</v>
      </c>
      <c r="L35">
        <f>NDMC_EOD!AK35+NDMC_EOD!AL35</f>
        <v>28.55</v>
      </c>
      <c r="M35">
        <f>TPDDL_EOD!AK35+TPDDL_EOD!AL35</f>
        <v>68.510000000000005</v>
      </c>
      <c r="N35">
        <f t="shared" si="0"/>
        <v>252</v>
      </c>
      <c r="O35" s="154">
        <f t="shared" si="1"/>
        <v>0</v>
      </c>
      <c r="P35">
        <v>98.06</v>
      </c>
      <c r="Q35">
        <v>49.14</v>
      </c>
      <c r="R35">
        <v>7.74</v>
      </c>
      <c r="S35">
        <v>28.55</v>
      </c>
      <c r="T35">
        <v>68.510000000000005</v>
      </c>
      <c r="U35" s="156">
        <f t="shared" si="2"/>
        <v>252</v>
      </c>
      <c r="V35" s="154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54"/>
      <c r="I36">
        <f>BRPL_EOD!AK36+BRPL_EOD!AL36</f>
        <v>98.06</v>
      </c>
      <c r="J36">
        <f>BYPL_EOD!AK36+BYPL_EOD!AL36</f>
        <v>49.14</v>
      </c>
      <c r="K36">
        <f>MES_EOD!AK36+MES_EOD!AL36</f>
        <v>7.74</v>
      </c>
      <c r="L36">
        <f>NDMC_EOD!AK36+NDMC_EOD!AL36</f>
        <v>28.55</v>
      </c>
      <c r="M36">
        <f>TPDDL_EOD!AK36+TPDDL_EOD!AL36</f>
        <v>68.510000000000005</v>
      </c>
      <c r="N36">
        <f t="shared" si="0"/>
        <v>252</v>
      </c>
      <c r="O36" s="154">
        <f t="shared" si="1"/>
        <v>0</v>
      </c>
      <c r="P36">
        <v>98.06</v>
      </c>
      <c r="Q36">
        <v>49.14</v>
      </c>
      <c r="R36">
        <v>7.74</v>
      </c>
      <c r="S36">
        <v>28.55</v>
      </c>
      <c r="T36">
        <v>68.510000000000005</v>
      </c>
      <c r="U36" s="156">
        <f t="shared" si="2"/>
        <v>252</v>
      </c>
      <c r="V36" s="154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98.06</v>
      </c>
      <c r="J37">
        <f>BYPL_EOD!AK37+BYPL_EOD!AL37</f>
        <v>49.14</v>
      </c>
      <c r="K37">
        <f>MES_EOD!AK37+MES_EOD!AL37</f>
        <v>7.74</v>
      </c>
      <c r="L37">
        <f>NDMC_EOD!AK37+NDMC_EOD!AL37</f>
        <v>28.55</v>
      </c>
      <c r="M37">
        <f>TPDDL_EOD!AK37+TPDDL_EOD!AL37</f>
        <v>68.510000000000005</v>
      </c>
      <c r="N37">
        <f t="shared" si="0"/>
        <v>252</v>
      </c>
      <c r="O37" s="154">
        <f t="shared" si="1"/>
        <v>0</v>
      </c>
      <c r="P37">
        <v>98.06</v>
      </c>
      <c r="Q37">
        <v>49.14</v>
      </c>
      <c r="R37">
        <v>7.74</v>
      </c>
      <c r="S37">
        <v>28.55</v>
      </c>
      <c r="T37">
        <v>68.510000000000005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54"/>
      <c r="I38">
        <f>BRPL_EOD!AK38+BRPL_EOD!AL38</f>
        <v>98.06</v>
      </c>
      <c r="J38">
        <f>BYPL_EOD!AK38+BYPL_EOD!AL38</f>
        <v>49.14</v>
      </c>
      <c r="K38">
        <f>MES_EOD!AK38+MES_EOD!AL38</f>
        <v>7.74</v>
      </c>
      <c r="L38">
        <f>NDMC_EOD!AK38+NDMC_EOD!AL38</f>
        <v>28.55</v>
      </c>
      <c r="M38">
        <f>TPDDL_EOD!AK38+TPDDL_EOD!AL38</f>
        <v>68.510000000000005</v>
      </c>
      <c r="N38">
        <f t="shared" si="0"/>
        <v>252</v>
      </c>
      <c r="O38" s="154">
        <f t="shared" si="1"/>
        <v>0</v>
      </c>
      <c r="P38">
        <v>98.06</v>
      </c>
      <c r="Q38">
        <v>49.14</v>
      </c>
      <c r="R38">
        <v>7.74</v>
      </c>
      <c r="S38">
        <v>28.55</v>
      </c>
      <c r="T38">
        <v>68.510000000000005</v>
      </c>
      <c r="U38" s="156">
        <f t="shared" si="2"/>
        <v>252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232.33999999999997</v>
      </c>
      <c r="E39">
        <f>BAWANA!AM39</f>
        <v>0</v>
      </c>
      <c r="F39">
        <f t="shared" si="4"/>
        <v>256</v>
      </c>
      <c r="G39">
        <f t="shared" si="5"/>
        <v>232.33999999999997</v>
      </c>
      <c r="H39" s="154"/>
      <c r="I39">
        <f>BRPL_EOD!AK39+BRPL_EOD!AL39</f>
        <v>75</v>
      </c>
      <c r="J39">
        <f>BYPL_EOD!AK39+BYPL_EOD!AL39</f>
        <v>49.92</v>
      </c>
      <c r="K39">
        <f>MES_EOD!AK39+MES_EOD!AL39</f>
        <v>8.82</v>
      </c>
      <c r="L39">
        <f>NDMC_EOD!AK39+NDMC_EOD!AL39</f>
        <v>29</v>
      </c>
      <c r="M39">
        <f>TPDDL_EOD!AK39+TPDDL_EOD!AL39</f>
        <v>69.599999999999994</v>
      </c>
      <c r="N39">
        <f t="shared" si="0"/>
        <v>232.34</v>
      </c>
      <c r="O39" s="154">
        <f t="shared" si="1"/>
        <v>0</v>
      </c>
      <c r="P39">
        <v>74.999999999999986</v>
      </c>
      <c r="Q39">
        <v>49.919999999999995</v>
      </c>
      <c r="R39">
        <v>8.8199999999999985</v>
      </c>
      <c r="S39">
        <v>28.999999999999996</v>
      </c>
      <c r="T39">
        <v>69.59999999999998</v>
      </c>
      <c r="U39" s="156">
        <f t="shared" si="2"/>
        <v>232.33999999999997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232.33999999999997</v>
      </c>
      <c r="E40">
        <f>BAWANA!AM40</f>
        <v>0</v>
      </c>
      <c r="F40">
        <f t="shared" si="4"/>
        <v>256</v>
      </c>
      <c r="G40">
        <f t="shared" si="5"/>
        <v>232.33999999999997</v>
      </c>
      <c r="H40" s="154"/>
      <c r="I40">
        <f>BRPL_EOD!AK40+BRPL_EOD!AL40</f>
        <v>75</v>
      </c>
      <c r="J40">
        <f>BYPL_EOD!AK40+BYPL_EOD!AL40</f>
        <v>49.92</v>
      </c>
      <c r="K40">
        <f>MES_EOD!AK40+MES_EOD!AL40</f>
        <v>8.82</v>
      </c>
      <c r="L40">
        <f>NDMC_EOD!AK40+NDMC_EOD!AL40</f>
        <v>29</v>
      </c>
      <c r="M40">
        <f>TPDDL_EOD!AK40+TPDDL_EOD!AL40</f>
        <v>69.599999999999994</v>
      </c>
      <c r="N40">
        <f t="shared" si="0"/>
        <v>232.34</v>
      </c>
      <c r="O40" s="154">
        <f t="shared" si="1"/>
        <v>0</v>
      </c>
      <c r="P40">
        <v>74.999999999999986</v>
      </c>
      <c r="Q40">
        <v>49.919999999999995</v>
      </c>
      <c r="R40">
        <v>8.8199999999999985</v>
      </c>
      <c r="S40">
        <v>28.999999999999996</v>
      </c>
      <c r="T40">
        <v>69.59999999999998</v>
      </c>
      <c r="U40" s="156">
        <f t="shared" si="2"/>
        <v>232.33999999999997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232.33999999999997</v>
      </c>
      <c r="E41">
        <f>BAWANA!AM41</f>
        <v>0</v>
      </c>
      <c r="F41">
        <f t="shared" si="4"/>
        <v>256</v>
      </c>
      <c r="G41">
        <f t="shared" si="5"/>
        <v>232.33999999999997</v>
      </c>
      <c r="H41" s="154"/>
      <c r="I41">
        <f>BRPL_EOD!AK41+BRPL_EOD!AL41</f>
        <v>75</v>
      </c>
      <c r="J41">
        <f>BYPL_EOD!AK41+BYPL_EOD!AL41</f>
        <v>49.92</v>
      </c>
      <c r="K41">
        <f>MES_EOD!AK41+MES_EOD!AL41</f>
        <v>8.82</v>
      </c>
      <c r="L41">
        <f>NDMC_EOD!AK41+NDMC_EOD!AL41</f>
        <v>29</v>
      </c>
      <c r="M41">
        <f>TPDDL_EOD!AK41+TPDDL_EOD!AL41</f>
        <v>69.599999999999994</v>
      </c>
      <c r="N41">
        <f t="shared" si="0"/>
        <v>232.34</v>
      </c>
      <c r="O41" s="154">
        <f t="shared" si="1"/>
        <v>0</v>
      </c>
      <c r="P41">
        <v>74.999999999999986</v>
      </c>
      <c r="Q41">
        <v>49.919999999999995</v>
      </c>
      <c r="R41">
        <v>8.8199999999999985</v>
      </c>
      <c r="S41">
        <v>28.999999999999996</v>
      </c>
      <c r="T41">
        <v>69.59999999999998</v>
      </c>
      <c r="U41" s="156">
        <f t="shared" si="2"/>
        <v>232.33999999999997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232.33999999999997</v>
      </c>
      <c r="E42">
        <f>BAWANA!AM42</f>
        <v>0</v>
      </c>
      <c r="F42">
        <f t="shared" si="4"/>
        <v>256</v>
      </c>
      <c r="G42">
        <f t="shared" si="5"/>
        <v>232.33999999999997</v>
      </c>
      <c r="H42" s="154"/>
      <c r="I42">
        <f>BRPL_EOD!AK42+BRPL_EOD!AL42</f>
        <v>75</v>
      </c>
      <c r="J42">
        <f>BYPL_EOD!AK42+BYPL_EOD!AL42</f>
        <v>49.92</v>
      </c>
      <c r="K42">
        <f>MES_EOD!AK42+MES_EOD!AL42</f>
        <v>8.82</v>
      </c>
      <c r="L42">
        <f>NDMC_EOD!AK42+NDMC_EOD!AL42</f>
        <v>29</v>
      </c>
      <c r="M42">
        <f>TPDDL_EOD!AK42+TPDDL_EOD!AL42</f>
        <v>69.599999999999994</v>
      </c>
      <c r="N42">
        <f t="shared" si="0"/>
        <v>232.34</v>
      </c>
      <c r="O42" s="154">
        <f t="shared" si="1"/>
        <v>0</v>
      </c>
      <c r="P42">
        <v>74.999999999999986</v>
      </c>
      <c r="Q42">
        <v>49.919999999999995</v>
      </c>
      <c r="R42">
        <v>8.8199999999999985</v>
      </c>
      <c r="S42">
        <v>28.999999999999996</v>
      </c>
      <c r="T42">
        <v>69.59999999999998</v>
      </c>
      <c r="U42" s="156">
        <f t="shared" si="2"/>
        <v>232.33999999999997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232.33999999999997</v>
      </c>
      <c r="E43">
        <f>BAWANA!AM43</f>
        <v>0</v>
      </c>
      <c r="F43">
        <f t="shared" si="4"/>
        <v>256</v>
      </c>
      <c r="G43">
        <f t="shared" si="5"/>
        <v>232.33999999999997</v>
      </c>
      <c r="H43" s="154"/>
      <c r="I43">
        <f>BRPL_EOD!AK43+BRPL_EOD!AL43</f>
        <v>75</v>
      </c>
      <c r="J43">
        <f>BYPL_EOD!AK43+BYPL_EOD!AL43</f>
        <v>49.92</v>
      </c>
      <c r="K43">
        <f>MES_EOD!AK43+MES_EOD!AL43</f>
        <v>8.82</v>
      </c>
      <c r="L43">
        <f>NDMC_EOD!AK43+NDMC_EOD!AL43</f>
        <v>29</v>
      </c>
      <c r="M43">
        <f>TPDDL_EOD!AK43+TPDDL_EOD!AL43</f>
        <v>69.599999999999994</v>
      </c>
      <c r="N43">
        <f t="shared" si="0"/>
        <v>232.34</v>
      </c>
      <c r="O43" s="154">
        <f t="shared" si="1"/>
        <v>0</v>
      </c>
      <c r="P43">
        <v>74.999999999999986</v>
      </c>
      <c r="Q43">
        <v>49.919999999999995</v>
      </c>
      <c r="R43">
        <v>8.8199999999999985</v>
      </c>
      <c r="S43">
        <v>28.999999999999996</v>
      </c>
      <c r="T43">
        <v>69.59999999999998</v>
      </c>
      <c r="U43" s="156">
        <f t="shared" si="2"/>
        <v>232.33999999999997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232.33999999999997</v>
      </c>
      <c r="E44">
        <f>BAWANA!AM44</f>
        <v>0</v>
      </c>
      <c r="F44">
        <f t="shared" si="4"/>
        <v>256</v>
      </c>
      <c r="G44">
        <f t="shared" si="5"/>
        <v>232.33999999999997</v>
      </c>
      <c r="H44" s="154"/>
      <c r="I44">
        <f>BRPL_EOD!AK44+BRPL_EOD!AL44</f>
        <v>75</v>
      </c>
      <c r="J44">
        <f>BYPL_EOD!AK44+BYPL_EOD!AL44</f>
        <v>49.92</v>
      </c>
      <c r="K44">
        <f>MES_EOD!AK44+MES_EOD!AL44</f>
        <v>8.82</v>
      </c>
      <c r="L44">
        <f>NDMC_EOD!AK44+NDMC_EOD!AL44</f>
        <v>29</v>
      </c>
      <c r="M44">
        <f>TPDDL_EOD!AK44+TPDDL_EOD!AL44</f>
        <v>69.599999999999994</v>
      </c>
      <c r="N44">
        <f t="shared" si="0"/>
        <v>232.34</v>
      </c>
      <c r="O44" s="154">
        <f t="shared" si="1"/>
        <v>0</v>
      </c>
      <c r="P44">
        <v>74.999999999999986</v>
      </c>
      <c r="Q44">
        <v>49.919999999999995</v>
      </c>
      <c r="R44">
        <v>8.8199999999999985</v>
      </c>
      <c r="S44">
        <v>28.999999999999996</v>
      </c>
      <c r="T44">
        <v>69.59999999999998</v>
      </c>
      <c r="U44" s="156">
        <f t="shared" si="2"/>
        <v>232.33999999999997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232.33999999999997</v>
      </c>
      <c r="E45">
        <f>BAWANA!AM45</f>
        <v>0</v>
      </c>
      <c r="F45">
        <f t="shared" si="4"/>
        <v>256</v>
      </c>
      <c r="G45">
        <f t="shared" si="5"/>
        <v>232.33999999999997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8.82</v>
      </c>
      <c r="L45">
        <f>NDMC_EOD!AK45+NDMC_EOD!AL45</f>
        <v>29</v>
      </c>
      <c r="M45">
        <f>TPDDL_EOD!AK45+TPDDL_EOD!AL45</f>
        <v>69.599999999999994</v>
      </c>
      <c r="N45">
        <f t="shared" si="0"/>
        <v>232.34</v>
      </c>
      <c r="O45" s="154">
        <f t="shared" si="1"/>
        <v>0</v>
      </c>
      <c r="P45">
        <v>74.999999999999986</v>
      </c>
      <c r="Q45">
        <v>49.919999999999995</v>
      </c>
      <c r="R45">
        <v>8.8199999999999985</v>
      </c>
      <c r="S45">
        <v>28.999999999999996</v>
      </c>
      <c r="T45">
        <v>69.59999999999998</v>
      </c>
      <c r="U45" s="156">
        <f t="shared" si="2"/>
        <v>232.33999999999997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232.33999999999997</v>
      </c>
      <c r="E46">
        <f>BAWANA!AM46</f>
        <v>0</v>
      </c>
      <c r="F46">
        <f t="shared" si="4"/>
        <v>256</v>
      </c>
      <c r="G46">
        <f t="shared" si="5"/>
        <v>232.33999999999997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8.82</v>
      </c>
      <c r="L46">
        <f>NDMC_EOD!AK46+NDMC_EOD!AL46</f>
        <v>29</v>
      </c>
      <c r="M46">
        <f>TPDDL_EOD!AK46+TPDDL_EOD!AL46</f>
        <v>69.599999999999994</v>
      </c>
      <c r="N46">
        <f t="shared" si="0"/>
        <v>232.34</v>
      </c>
      <c r="O46" s="154">
        <f t="shared" si="1"/>
        <v>0</v>
      </c>
      <c r="P46">
        <v>74.999999999999986</v>
      </c>
      <c r="Q46">
        <v>49.919999999999995</v>
      </c>
      <c r="R46">
        <v>8.8199999999999985</v>
      </c>
      <c r="S46">
        <v>28.999999999999996</v>
      </c>
      <c r="T46">
        <v>69.59999999999998</v>
      </c>
      <c r="U46" s="156">
        <f t="shared" si="2"/>
        <v>232.33999999999997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232.33999999999997</v>
      </c>
      <c r="E47">
        <f>BAWANA!AM47</f>
        <v>0</v>
      </c>
      <c r="F47">
        <f t="shared" si="4"/>
        <v>256</v>
      </c>
      <c r="G47">
        <f t="shared" si="5"/>
        <v>232.33999999999997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8.82</v>
      </c>
      <c r="L47">
        <f>NDMC_EOD!AK47+NDMC_EOD!AL47</f>
        <v>29</v>
      </c>
      <c r="M47">
        <f>TPDDL_EOD!AK47+TPDDL_EOD!AL47</f>
        <v>69.599999999999994</v>
      </c>
      <c r="N47">
        <f t="shared" si="0"/>
        <v>232.34</v>
      </c>
      <c r="O47" s="154">
        <f t="shared" si="1"/>
        <v>0</v>
      </c>
      <c r="P47">
        <v>74.999999999999986</v>
      </c>
      <c r="Q47">
        <v>49.919999999999995</v>
      </c>
      <c r="R47">
        <v>8.8199999999999985</v>
      </c>
      <c r="S47">
        <v>28.999999999999996</v>
      </c>
      <c r="T47">
        <v>69.59999999999998</v>
      </c>
      <c r="U47" s="156">
        <f t="shared" si="2"/>
        <v>232.33999999999997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232.33999999999997</v>
      </c>
      <c r="E48">
        <f>BAWANA!AM48</f>
        <v>0</v>
      </c>
      <c r="F48">
        <f t="shared" si="4"/>
        <v>256</v>
      </c>
      <c r="G48">
        <f t="shared" si="5"/>
        <v>232.33999999999997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8.82</v>
      </c>
      <c r="L48">
        <f>NDMC_EOD!AK48+NDMC_EOD!AL48</f>
        <v>29</v>
      </c>
      <c r="M48">
        <f>TPDDL_EOD!AK48+TPDDL_EOD!AL48</f>
        <v>69.599999999999994</v>
      </c>
      <c r="N48">
        <f t="shared" si="0"/>
        <v>232.34</v>
      </c>
      <c r="O48" s="154">
        <f t="shared" si="1"/>
        <v>0</v>
      </c>
      <c r="P48">
        <v>74.999999999999986</v>
      </c>
      <c r="Q48">
        <v>49.919999999999995</v>
      </c>
      <c r="R48">
        <v>8.8199999999999985</v>
      </c>
      <c r="S48">
        <v>28.999999999999996</v>
      </c>
      <c r="T48">
        <v>69.59999999999998</v>
      </c>
      <c r="U48" s="156">
        <f t="shared" si="2"/>
        <v>232.33999999999997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</v>
      </c>
      <c r="E49">
        <f>BAWANA!AM49</f>
        <v>0</v>
      </c>
      <c r="F49">
        <f t="shared" si="4"/>
        <v>256</v>
      </c>
      <c r="G49">
        <f t="shared" si="5"/>
        <v>248</v>
      </c>
      <c r="H49" s="154"/>
      <c r="I49">
        <f>BRPL_EOD!AK49+BRPL_EOD!AL49</f>
        <v>96.5</v>
      </c>
      <c r="J49">
        <f>BYPL_EOD!AK49+BYPL_EOD!AL49</f>
        <v>48.36</v>
      </c>
      <c r="K49">
        <f>MES_EOD!AK49+MES_EOD!AL49</f>
        <v>7.62</v>
      </c>
      <c r="L49">
        <f>NDMC_EOD!AK49+NDMC_EOD!AL49</f>
        <v>28.09</v>
      </c>
      <c r="M49">
        <f>TPDDL_EOD!AK49+TPDDL_EOD!AL49</f>
        <v>67.430000000000007</v>
      </c>
      <c r="N49">
        <f t="shared" si="0"/>
        <v>248.00000000000003</v>
      </c>
      <c r="O49" s="154">
        <f t="shared" si="1"/>
        <v>0</v>
      </c>
      <c r="P49">
        <v>96.499999999999986</v>
      </c>
      <c r="Q49">
        <v>48.359999999999992</v>
      </c>
      <c r="R49">
        <v>7.6199999999999992</v>
      </c>
      <c r="S49">
        <v>28.089999999999996</v>
      </c>
      <c r="T49">
        <v>67.429999999999993</v>
      </c>
      <c r="U49" s="156">
        <f t="shared" si="2"/>
        <v>248</v>
      </c>
      <c r="V49" s="154">
        <f t="shared" si="3"/>
        <v>0</v>
      </c>
      <c r="Y49">
        <f>BAWANA!AW49+BAWANA!AX49</f>
        <v>31</v>
      </c>
      <c r="Z49">
        <f>BAWANA!BD49+BAWANA!BE49</f>
        <v>31</v>
      </c>
      <c r="AA49">
        <f>BAWANA!X49+BAWANA!Y49</f>
        <v>31</v>
      </c>
      <c r="AB49">
        <f>BAWANA!AE49+BAWANA!AF49</f>
        <v>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</v>
      </c>
      <c r="E50">
        <f>BAWANA!AM50</f>
        <v>0</v>
      </c>
      <c r="F50">
        <f t="shared" si="4"/>
        <v>256</v>
      </c>
      <c r="G50">
        <f t="shared" si="5"/>
        <v>248</v>
      </c>
      <c r="H50" s="154"/>
      <c r="I50">
        <f>BRPL_EOD!AK50+BRPL_EOD!AL50</f>
        <v>96.5</v>
      </c>
      <c r="J50">
        <f>BYPL_EOD!AK50+BYPL_EOD!AL50</f>
        <v>48.36</v>
      </c>
      <c r="K50">
        <f>MES_EOD!AK50+MES_EOD!AL50</f>
        <v>7.62</v>
      </c>
      <c r="L50">
        <f>NDMC_EOD!AK50+NDMC_EOD!AL50</f>
        <v>28.09</v>
      </c>
      <c r="M50">
        <f>TPDDL_EOD!AK50+TPDDL_EOD!AL50</f>
        <v>67.430000000000007</v>
      </c>
      <c r="N50">
        <f t="shared" si="0"/>
        <v>248.00000000000003</v>
      </c>
      <c r="O50" s="154">
        <f t="shared" si="1"/>
        <v>0</v>
      </c>
      <c r="P50">
        <v>96.499999999999986</v>
      </c>
      <c r="Q50">
        <v>48.359999999999992</v>
      </c>
      <c r="R50">
        <v>7.6199999999999992</v>
      </c>
      <c r="S50">
        <v>28.089999999999996</v>
      </c>
      <c r="T50">
        <v>67.429999999999993</v>
      </c>
      <c r="U50" s="156">
        <f t="shared" si="2"/>
        <v>248</v>
      </c>
      <c r="V50" s="154">
        <f t="shared" si="3"/>
        <v>0</v>
      </c>
      <c r="Y50">
        <f>BAWANA!AW50+BAWANA!AX50</f>
        <v>31</v>
      </c>
      <c r="Z50">
        <f>BAWANA!BD50+BAWANA!BE50</f>
        <v>31</v>
      </c>
      <c r="AA50">
        <f>BAWANA!X50+BAWANA!Y50</f>
        <v>31</v>
      </c>
      <c r="AB50">
        <f>BAWANA!AE50+BAWANA!AF50</f>
        <v>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7.37</v>
      </c>
      <c r="L51">
        <f>NDMC_EOD!AK51+NDMC_EOD!AL51</f>
        <v>27.19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93.39</v>
      </c>
      <c r="Q51">
        <v>46.8</v>
      </c>
      <c r="R51">
        <v>7.37</v>
      </c>
      <c r="S51">
        <v>27.19</v>
      </c>
      <c r="T51">
        <v>65.25</v>
      </c>
      <c r="U51" s="156">
        <f t="shared" si="2"/>
        <v>240</v>
      </c>
      <c r="V51" s="154">
        <f t="shared" si="3"/>
        <v>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7.37</v>
      </c>
      <c r="L52">
        <f>NDMC_EOD!AK52+NDMC_EOD!AL52</f>
        <v>27.19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93.39</v>
      </c>
      <c r="Q52">
        <v>46.8</v>
      </c>
      <c r="R52">
        <v>7.37</v>
      </c>
      <c r="S52">
        <v>27.19</v>
      </c>
      <c r="T52">
        <v>65.25</v>
      </c>
      <c r="U52" s="156">
        <f t="shared" si="2"/>
        <v>240</v>
      </c>
      <c r="V52" s="154">
        <f t="shared" si="3"/>
        <v>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7.37</v>
      </c>
      <c r="L53">
        <f>NDMC_EOD!AK53+NDMC_EOD!AL53</f>
        <v>27.19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93.39</v>
      </c>
      <c r="Q53">
        <v>46.8</v>
      </c>
      <c r="R53">
        <v>7.37</v>
      </c>
      <c r="S53">
        <v>27.19</v>
      </c>
      <c r="T53">
        <v>65.25</v>
      </c>
      <c r="U53" s="156">
        <f t="shared" si="2"/>
        <v>240</v>
      </c>
      <c r="V53" s="154">
        <f t="shared" si="3"/>
        <v>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7.37</v>
      </c>
      <c r="L54">
        <f>NDMC_EOD!AK54+NDMC_EOD!AL54</f>
        <v>27.19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93.39</v>
      </c>
      <c r="Q54">
        <v>46.8</v>
      </c>
      <c r="R54">
        <v>7.37</v>
      </c>
      <c r="S54">
        <v>27.19</v>
      </c>
      <c r="T54">
        <v>65.25</v>
      </c>
      <c r="U54" s="156">
        <f t="shared" si="2"/>
        <v>240</v>
      </c>
      <c r="V54" s="154">
        <f t="shared" si="3"/>
        <v>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232.33999999999997</v>
      </c>
      <c r="E55">
        <f>BAWANA!AM55</f>
        <v>0</v>
      </c>
      <c r="F55">
        <f t="shared" si="4"/>
        <v>256</v>
      </c>
      <c r="G55">
        <f t="shared" si="5"/>
        <v>232.33999999999997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8.82</v>
      </c>
      <c r="L55">
        <f>NDMC_EOD!AK55+NDMC_EOD!AL55</f>
        <v>29</v>
      </c>
      <c r="M55">
        <f>TPDDL_EOD!AK55+TPDDL_EOD!AL55</f>
        <v>69.599999999999994</v>
      </c>
      <c r="N55">
        <f t="shared" si="0"/>
        <v>232.34</v>
      </c>
      <c r="O55" s="154">
        <f t="shared" si="1"/>
        <v>0</v>
      </c>
      <c r="P55">
        <v>74.999999999999986</v>
      </c>
      <c r="Q55">
        <v>49.919999999999995</v>
      </c>
      <c r="R55">
        <v>8.8199999999999985</v>
      </c>
      <c r="S55">
        <v>28.999999999999996</v>
      </c>
      <c r="T55">
        <v>69.59999999999998</v>
      </c>
      <c r="U55" s="156">
        <f t="shared" si="2"/>
        <v>232.33999999999997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232.33999999999997</v>
      </c>
      <c r="E56">
        <f>BAWANA!AM56</f>
        <v>0</v>
      </c>
      <c r="F56">
        <f t="shared" si="4"/>
        <v>256</v>
      </c>
      <c r="G56">
        <f t="shared" si="5"/>
        <v>232.33999999999997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8.82</v>
      </c>
      <c r="L56">
        <f>NDMC_EOD!AK56+NDMC_EOD!AL56</f>
        <v>29</v>
      </c>
      <c r="M56">
        <f>TPDDL_EOD!AK56+TPDDL_EOD!AL56</f>
        <v>69.599999999999994</v>
      </c>
      <c r="N56">
        <f t="shared" si="0"/>
        <v>232.34</v>
      </c>
      <c r="O56" s="154">
        <f t="shared" si="1"/>
        <v>0</v>
      </c>
      <c r="P56">
        <v>74.999999999999986</v>
      </c>
      <c r="Q56">
        <v>49.919999999999995</v>
      </c>
      <c r="R56">
        <v>8.8199999999999985</v>
      </c>
      <c r="S56">
        <v>28.999999999999996</v>
      </c>
      <c r="T56">
        <v>69.59999999999998</v>
      </c>
      <c r="U56" s="156">
        <f t="shared" si="2"/>
        <v>232.33999999999997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7.37</v>
      </c>
      <c r="L57">
        <f>NDMC_EOD!AK57+NDMC_EOD!AL57</f>
        <v>27.19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93.39</v>
      </c>
      <c r="Q57">
        <v>46.8</v>
      </c>
      <c r="R57">
        <v>7.37</v>
      </c>
      <c r="S57">
        <v>27.19</v>
      </c>
      <c r="T57">
        <v>65.25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7.37</v>
      </c>
      <c r="L58">
        <f>NDMC_EOD!AK58+NDMC_EOD!AL58</f>
        <v>27.19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93.39</v>
      </c>
      <c r="Q58">
        <v>46.8</v>
      </c>
      <c r="R58">
        <v>7.37</v>
      </c>
      <c r="S58">
        <v>27.19</v>
      </c>
      <c r="T58">
        <v>65.25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7.37</v>
      </c>
      <c r="L59">
        <f>NDMC_EOD!AK59+NDMC_EOD!AL59</f>
        <v>27.19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93.39</v>
      </c>
      <c r="Q59">
        <v>46.8</v>
      </c>
      <c r="R59">
        <v>7.37</v>
      </c>
      <c r="S59">
        <v>27.19</v>
      </c>
      <c r="T59">
        <v>65.25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7.37</v>
      </c>
      <c r="L60">
        <f>NDMC_EOD!AK60+NDMC_EOD!AL60</f>
        <v>27.19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93.39</v>
      </c>
      <c r="Q60">
        <v>46.8</v>
      </c>
      <c r="R60">
        <v>7.37</v>
      </c>
      <c r="S60">
        <v>27.19</v>
      </c>
      <c r="T60">
        <v>65.25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7.37</v>
      </c>
      <c r="L61">
        <f>NDMC_EOD!AK61+NDMC_EOD!AL61</f>
        <v>27.19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93.39</v>
      </c>
      <c r="Q61">
        <v>46.8</v>
      </c>
      <c r="R61">
        <v>7.37</v>
      </c>
      <c r="S61">
        <v>27.19</v>
      </c>
      <c r="T61">
        <v>65.25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7.37</v>
      </c>
      <c r="L62">
        <f>NDMC_EOD!AK62+NDMC_EOD!AL62</f>
        <v>27.19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93.39</v>
      </c>
      <c r="Q62">
        <v>46.8</v>
      </c>
      <c r="R62">
        <v>7.37</v>
      </c>
      <c r="S62">
        <v>27.19</v>
      </c>
      <c r="T62">
        <v>65.25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7.37</v>
      </c>
      <c r="L63">
        <f>NDMC_EOD!AK63+NDMC_EOD!AL63</f>
        <v>27.19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93.39</v>
      </c>
      <c r="Q63">
        <v>46.8</v>
      </c>
      <c r="R63">
        <v>7.37</v>
      </c>
      <c r="S63">
        <v>27.19</v>
      </c>
      <c r="T63">
        <v>65.25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7.37</v>
      </c>
      <c r="L64">
        <f>NDMC_EOD!AK64+NDMC_EOD!AL64</f>
        <v>27.19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93.39</v>
      </c>
      <c r="Q64">
        <v>46.8</v>
      </c>
      <c r="R64">
        <v>7.37</v>
      </c>
      <c r="S64">
        <v>27.19</v>
      </c>
      <c r="T64">
        <v>65.25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7.37</v>
      </c>
      <c r="L65">
        <f>NDMC_EOD!AK65+NDMC_EOD!AL65</f>
        <v>27.19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93.39</v>
      </c>
      <c r="Q65">
        <v>46.8</v>
      </c>
      <c r="R65">
        <v>7.37</v>
      </c>
      <c r="S65">
        <v>27.19</v>
      </c>
      <c r="T65">
        <v>65.25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7.37</v>
      </c>
      <c r="L66">
        <f>NDMC_EOD!AK66+NDMC_EOD!AL66</f>
        <v>27.19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93.39</v>
      </c>
      <c r="Q66">
        <v>46.8</v>
      </c>
      <c r="R66">
        <v>7.37</v>
      </c>
      <c r="S66">
        <v>27.19</v>
      </c>
      <c r="T66">
        <v>65.25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7.37</v>
      </c>
      <c r="L67">
        <f>NDMC_EOD!AK67+NDMC_EOD!AL67</f>
        <v>27.19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93.39</v>
      </c>
      <c r="Q67">
        <v>46.8</v>
      </c>
      <c r="R67">
        <v>7.37</v>
      </c>
      <c r="S67">
        <v>27.19</v>
      </c>
      <c r="T67">
        <v>65.25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93.39</v>
      </c>
      <c r="J68">
        <f>BYPL_EOD!AK68+BYPL_EOD!AL68</f>
        <v>46.8</v>
      </c>
      <c r="K68">
        <f>MES_EOD!AK68+MES_EOD!AL68</f>
        <v>7.37</v>
      </c>
      <c r="L68">
        <f>NDMC_EOD!AK68+NDMC_EOD!AL68</f>
        <v>27.19</v>
      </c>
      <c r="M68">
        <f>TPDDL_EOD!AK68+TPDDL_EOD!AL68</f>
        <v>65.25</v>
      </c>
      <c r="N68">
        <f t="shared" si="7"/>
        <v>240</v>
      </c>
      <c r="O68" s="154">
        <f t="shared" si="8"/>
        <v>0</v>
      </c>
      <c r="P68">
        <v>93.39</v>
      </c>
      <c r="Q68">
        <v>46.8</v>
      </c>
      <c r="R68">
        <v>7.37</v>
      </c>
      <c r="S68">
        <v>27.19</v>
      </c>
      <c r="T68">
        <v>65.25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93.39</v>
      </c>
      <c r="J69">
        <f>BYPL_EOD!AK69+BYPL_EOD!AL69</f>
        <v>46.8</v>
      </c>
      <c r="K69">
        <f>MES_EOD!AK69+MES_EOD!AL69</f>
        <v>7.37</v>
      </c>
      <c r="L69">
        <f>NDMC_EOD!AK69+NDMC_EOD!AL69</f>
        <v>27.19</v>
      </c>
      <c r="M69">
        <f>TPDDL_EOD!AK69+TPDDL_EOD!AL69</f>
        <v>65.25</v>
      </c>
      <c r="N69">
        <f t="shared" si="7"/>
        <v>240</v>
      </c>
      <c r="O69" s="154">
        <f t="shared" si="8"/>
        <v>0</v>
      </c>
      <c r="P69">
        <v>93.39</v>
      </c>
      <c r="Q69">
        <v>46.8</v>
      </c>
      <c r="R69">
        <v>7.37</v>
      </c>
      <c r="S69">
        <v>27.19</v>
      </c>
      <c r="T69">
        <v>65.25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93.39</v>
      </c>
      <c r="J70">
        <f>BYPL_EOD!AK70+BYPL_EOD!AL70</f>
        <v>46.8</v>
      </c>
      <c r="K70">
        <f>MES_EOD!AK70+MES_EOD!AL70</f>
        <v>7.37</v>
      </c>
      <c r="L70">
        <f>NDMC_EOD!AK70+NDMC_EOD!AL70</f>
        <v>27.19</v>
      </c>
      <c r="M70">
        <f>TPDDL_EOD!AK70+TPDDL_EOD!AL70</f>
        <v>65.25</v>
      </c>
      <c r="N70">
        <f t="shared" si="7"/>
        <v>240</v>
      </c>
      <c r="O70" s="154">
        <f t="shared" si="8"/>
        <v>0</v>
      </c>
      <c r="P70">
        <v>93.39</v>
      </c>
      <c r="Q70">
        <v>46.8</v>
      </c>
      <c r="R70">
        <v>7.37</v>
      </c>
      <c r="S70">
        <v>27.19</v>
      </c>
      <c r="T70">
        <v>65.25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94.95</v>
      </c>
      <c r="J71">
        <f>BYPL_EOD!AK71+BYPL_EOD!AL71</f>
        <v>47.58</v>
      </c>
      <c r="K71">
        <f>MES_EOD!AK71+MES_EOD!AL71</f>
        <v>7.5</v>
      </c>
      <c r="L71">
        <f>NDMC_EOD!AK71+NDMC_EOD!AL71</f>
        <v>27.64</v>
      </c>
      <c r="M71">
        <f>TPDDL_EOD!AK71+TPDDL_EOD!AL71</f>
        <v>66.34</v>
      </c>
      <c r="N71">
        <f t="shared" si="7"/>
        <v>244.01000000000002</v>
      </c>
      <c r="O71" s="154">
        <f t="shared" si="8"/>
        <v>-1.0000000000019327E-2</v>
      </c>
      <c r="P71">
        <v>94.946108766034172</v>
      </c>
      <c r="Q71">
        <v>47.578050079914753</v>
      </c>
      <c r="R71">
        <v>7.4996926355477225</v>
      </c>
      <c r="S71">
        <v>27.638867259538543</v>
      </c>
      <c r="T71">
        <v>66.337281258964794</v>
      </c>
      <c r="U71" s="156">
        <f t="shared" si="9"/>
        <v>243.99999999999997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94.95</v>
      </c>
      <c r="J72">
        <f>BYPL_EOD!AK72+BYPL_EOD!AL72</f>
        <v>47.58</v>
      </c>
      <c r="K72">
        <f>MES_EOD!AK72+MES_EOD!AL72</f>
        <v>7.5</v>
      </c>
      <c r="L72">
        <f>NDMC_EOD!AK72+NDMC_EOD!AL72</f>
        <v>27.64</v>
      </c>
      <c r="M72">
        <f>TPDDL_EOD!AK72+TPDDL_EOD!AL72</f>
        <v>66.34</v>
      </c>
      <c r="N72">
        <f t="shared" si="7"/>
        <v>244.01000000000002</v>
      </c>
      <c r="O72" s="154">
        <f t="shared" si="8"/>
        <v>-1.0000000000019327E-2</v>
      </c>
      <c r="P72">
        <v>94.946108766034172</v>
      </c>
      <c r="Q72">
        <v>47.578050079914753</v>
      </c>
      <c r="R72">
        <v>7.4996926355477225</v>
      </c>
      <c r="S72">
        <v>27.638867259538543</v>
      </c>
      <c r="T72">
        <v>66.337281258964794</v>
      </c>
      <c r="U72" s="156">
        <f t="shared" si="9"/>
        <v>243.99999999999997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47.58</v>
      </c>
      <c r="K73">
        <f>MES_EOD!AK73+MES_EOD!AL73</f>
        <v>7.5</v>
      </c>
      <c r="L73">
        <f>NDMC_EOD!AK73+NDMC_EOD!AL73</f>
        <v>27.64</v>
      </c>
      <c r="M73">
        <f>TPDDL_EOD!AK73+TPDDL_EOD!AL73</f>
        <v>66.34</v>
      </c>
      <c r="N73">
        <f t="shared" si="7"/>
        <v>244.01000000000002</v>
      </c>
      <c r="O73" s="154">
        <f t="shared" si="8"/>
        <v>-1.0000000000019327E-2</v>
      </c>
      <c r="P73">
        <v>94.946108766034172</v>
      </c>
      <c r="Q73">
        <v>47.578050079914753</v>
      </c>
      <c r="R73">
        <v>7.4996926355477225</v>
      </c>
      <c r="S73">
        <v>27.638867259538543</v>
      </c>
      <c r="T73">
        <v>66.337281258964794</v>
      </c>
      <c r="U73" s="156">
        <f t="shared" si="9"/>
        <v>243.99999999999997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94.95</v>
      </c>
      <c r="J74">
        <f>BYPL_EOD!AK74+BYPL_EOD!AL74</f>
        <v>47.58</v>
      </c>
      <c r="K74">
        <f>MES_EOD!AK74+MES_EOD!AL74</f>
        <v>7.5</v>
      </c>
      <c r="L74">
        <f>NDMC_EOD!AK74+NDMC_EOD!AL74</f>
        <v>27.64</v>
      </c>
      <c r="M74">
        <f>TPDDL_EOD!AK74+TPDDL_EOD!AL74</f>
        <v>66.34</v>
      </c>
      <c r="N74">
        <f t="shared" si="7"/>
        <v>244.01000000000002</v>
      </c>
      <c r="O74" s="154">
        <f t="shared" si="8"/>
        <v>-1.0000000000019327E-2</v>
      </c>
      <c r="P74">
        <v>94.946108766034172</v>
      </c>
      <c r="Q74">
        <v>47.578050079914753</v>
      </c>
      <c r="R74">
        <v>7.4996926355477225</v>
      </c>
      <c r="S74">
        <v>27.638867259538543</v>
      </c>
      <c r="T74">
        <v>66.337281258964794</v>
      </c>
      <c r="U74" s="156">
        <f t="shared" si="9"/>
        <v>243.99999999999997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94.95</v>
      </c>
      <c r="J75">
        <f>BYPL_EOD!AK75+BYPL_EOD!AL75</f>
        <v>47.58</v>
      </c>
      <c r="K75">
        <f>MES_EOD!AK75+MES_EOD!AL75</f>
        <v>7.5</v>
      </c>
      <c r="L75">
        <f>NDMC_EOD!AK75+NDMC_EOD!AL75</f>
        <v>27.64</v>
      </c>
      <c r="M75">
        <f>TPDDL_EOD!AK75+TPDDL_EOD!AL75</f>
        <v>66.34</v>
      </c>
      <c r="N75">
        <f t="shared" si="7"/>
        <v>244.01000000000002</v>
      </c>
      <c r="O75" s="154">
        <f t="shared" si="8"/>
        <v>-1.0000000000019327E-2</v>
      </c>
      <c r="P75">
        <v>94.946108766034172</v>
      </c>
      <c r="Q75">
        <v>47.578050079914753</v>
      </c>
      <c r="R75">
        <v>7.4996926355477225</v>
      </c>
      <c r="S75">
        <v>27.638867259538543</v>
      </c>
      <c r="T75">
        <v>66.337281258964794</v>
      </c>
      <c r="U75" s="156">
        <f t="shared" si="9"/>
        <v>243.99999999999997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94.95</v>
      </c>
      <c r="J76">
        <f>BYPL_EOD!AK76+BYPL_EOD!AL76</f>
        <v>47.58</v>
      </c>
      <c r="K76">
        <f>MES_EOD!AK76+MES_EOD!AL76</f>
        <v>7.5</v>
      </c>
      <c r="L76">
        <f>NDMC_EOD!AK76+NDMC_EOD!AL76</f>
        <v>27.64</v>
      </c>
      <c r="M76">
        <f>TPDDL_EOD!AK76+TPDDL_EOD!AL76</f>
        <v>66.34</v>
      </c>
      <c r="N76">
        <f t="shared" si="7"/>
        <v>244.01000000000002</v>
      </c>
      <c r="O76" s="154">
        <f t="shared" si="8"/>
        <v>-1.0000000000019327E-2</v>
      </c>
      <c r="P76">
        <v>94.946108766034172</v>
      </c>
      <c r="Q76">
        <v>47.578050079914753</v>
      </c>
      <c r="R76">
        <v>7.4996926355477225</v>
      </c>
      <c r="S76">
        <v>27.638867259538543</v>
      </c>
      <c r="T76">
        <v>66.337281258964794</v>
      </c>
      <c r="U76" s="156">
        <f t="shared" si="9"/>
        <v>243.99999999999997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94.95</v>
      </c>
      <c r="J77">
        <f>BYPL_EOD!AK77+BYPL_EOD!AL77</f>
        <v>47.58</v>
      </c>
      <c r="K77">
        <f>MES_EOD!AK77+MES_EOD!AL77</f>
        <v>7.5</v>
      </c>
      <c r="L77">
        <f>NDMC_EOD!AK77+NDMC_EOD!AL77</f>
        <v>27.64</v>
      </c>
      <c r="M77">
        <f>TPDDL_EOD!AK77+TPDDL_EOD!AL77</f>
        <v>66.34</v>
      </c>
      <c r="N77">
        <f t="shared" si="7"/>
        <v>244.01000000000002</v>
      </c>
      <c r="O77" s="154">
        <f t="shared" si="8"/>
        <v>-1.0000000000019327E-2</v>
      </c>
      <c r="P77">
        <v>94.946108766034172</v>
      </c>
      <c r="Q77">
        <v>47.578050079914753</v>
      </c>
      <c r="R77">
        <v>7.4996926355477225</v>
      </c>
      <c r="S77">
        <v>27.638867259538543</v>
      </c>
      <c r="T77">
        <v>66.337281258964794</v>
      </c>
      <c r="U77" s="156">
        <f t="shared" si="9"/>
        <v>243.99999999999997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94.95</v>
      </c>
      <c r="J78">
        <f>BYPL_EOD!AK78+BYPL_EOD!AL78</f>
        <v>47.58</v>
      </c>
      <c r="K78">
        <f>MES_EOD!AK78+MES_EOD!AL78</f>
        <v>7.5</v>
      </c>
      <c r="L78">
        <f>NDMC_EOD!AK78+NDMC_EOD!AL78</f>
        <v>27.64</v>
      </c>
      <c r="M78">
        <f>TPDDL_EOD!AK78+TPDDL_EOD!AL78</f>
        <v>66.34</v>
      </c>
      <c r="N78">
        <f t="shared" si="7"/>
        <v>244.01000000000002</v>
      </c>
      <c r="O78" s="154">
        <f t="shared" si="8"/>
        <v>-1.0000000000019327E-2</v>
      </c>
      <c r="P78">
        <v>94.946108766034172</v>
      </c>
      <c r="Q78">
        <v>47.578050079914753</v>
      </c>
      <c r="R78">
        <v>7.4996926355477225</v>
      </c>
      <c r="S78">
        <v>27.638867259538543</v>
      </c>
      <c r="T78">
        <v>66.337281258964794</v>
      </c>
      <c r="U78" s="156">
        <f t="shared" si="9"/>
        <v>243.99999999999997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94.95</v>
      </c>
      <c r="J79">
        <f>BYPL_EOD!AK79+BYPL_EOD!AL79</f>
        <v>47.58</v>
      </c>
      <c r="K79">
        <f>MES_EOD!AK79+MES_EOD!AL79</f>
        <v>7.5</v>
      </c>
      <c r="L79">
        <f>NDMC_EOD!AK79+NDMC_EOD!AL79</f>
        <v>27.64</v>
      </c>
      <c r="M79">
        <f>TPDDL_EOD!AK79+TPDDL_EOD!AL79</f>
        <v>66.34</v>
      </c>
      <c r="N79">
        <f t="shared" si="7"/>
        <v>244.01000000000002</v>
      </c>
      <c r="O79" s="154">
        <f t="shared" si="8"/>
        <v>-1.0000000000019327E-2</v>
      </c>
      <c r="P79">
        <v>94.946108766034172</v>
      </c>
      <c r="Q79">
        <v>47.578050079914753</v>
      </c>
      <c r="R79">
        <v>7.4996926355477225</v>
      </c>
      <c r="S79">
        <v>27.638867259538543</v>
      </c>
      <c r="T79">
        <v>66.337281258964794</v>
      </c>
      <c r="U79" s="156">
        <f t="shared" si="9"/>
        <v>243.99999999999997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94.95</v>
      </c>
      <c r="J80">
        <f>BYPL_EOD!AK80+BYPL_EOD!AL80</f>
        <v>47.58</v>
      </c>
      <c r="K80">
        <f>MES_EOD!AK80+MES_EOD!AL80</f>
        <v>7.5</v>
      </c>
      <c r="L80">
        <f>NDMC_EOD!AK80+NDMC_EOD!AL80</f>
        <v>27.64</v>
      </c>
      <c r="M80">
        <f>TPDDL_EOD!AK80+TPDDL_EOD!AL80</f>
        <v>66.34</v>
      </c>
      <c r="N80">
        <f t="shared" si="7"/>
        <v>244.01000000000002</v>
      </c>
      <c r="O80" s="154">
        <f t="shared" si="8"/>
        <v>-1.0000000000019327E-2</v>
      </c>
      <c r="P80">
        <v>94.946108766034172</v>
      </c>
      <c r="Q80">
        <v>47.578050079914753</v>
      </c>
      <c r="R80">
        <v>7.4996926355477225</v>
      </c>
      <c r="S80">
        <v>27.638867259538543</v>
      </c>
      <c r="T80">
        <v>66.337281258964794</v>
      </c>
      <c r="U80" s="156">
        <f t="shared" si="9"/>
        <v>243.99999999999997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94.95</v>
      </c>
      <c r="J81">
        <f>BYPL_EOD!AK81+BYPL_EOD!AL81</f>
        <v>47.58</v>
      </c>
      <c r="K81">
        <f>MES_EOD!AK81+MES_EOD!AL81</f>
        <v>7.5</v>
      </c>
      <c r="L81">
        <f>NDMC_EOD!AK81+NDMC_EOD!AL81</f>
        <v>27.64</v>
      </c>
      <c r="M81">
        <f>TPDDL_EOD!AK81+TPDDL_EOD!AL81</f>
        <v>66.34</v>
      </c>
      <c r="N81">
        <f t="shared" si="7"/>
        <v>244.01000000000002</v>
      </c>
      <c r="O81" s="154">
        <f t="shared" si="8"/>
        <v>-1.0000000000019327E-2</v>
      </c>
      <c r="P81">
        <v>94.946108766034172</v>
      </c>
      <c r="Q81">
        <v>47.578050079914753</v>
      </c>
      <c r="R81">
        <v>7.4996926355477225</v>
      </c>
      <c r="S81">
        <v>27.638867259538543</v>
      </c>
      <c r="T81">
        <v>66.337281258964794</v>
      </c>
      <c r="U81" s="156">
        <f t="shared" si="9"/>
        <v>243.99999999999997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94.95</v>
      </c>
      <c r="J82">
        <f>BYPL_EOD!AK82+BYPL_EOD!AL82</f>
        <v>47.58</v>
      </c>
      <c r="K82">
        <f>MES_EOD!AK82+MES_EOD!AL82</f>
        <v>7.5</v>
      </c>
      <c r="L82">
        <f>NDMC_EOD!AK82+NDMC_EOD!AL82</f>
        <v>27.64</v>
      </c>
      <c r="M82">
        <f>TPDDL_EOD!AK82+TPDDL_EOD!AL82</f>
        <v>66.34</v>
      </c>
      <c r="N82">
        <f t="shared" si="7"/>
        <v>244.01000000000002</v>
      </c>
      <c r="O82" s="154">
        <f t="shared" si="8"/>
        <v>-1.0000000000019327E-2</v>
      </c>
      <c r="P82">
        <v>94.946108766034172</v>
      </c>
      <c r="Q82">
        <v>47.578050079914753</v>
      </c>
      <c r="R82">
        <v>7.4996926355477225</v>
      </c>
      <c r="S82">
        <v>27.638867259538543</v>
      </c>
      <c r="T82">
        <v>66.337281258964794</v>
      </c>
      <c r="U82" s="156">
        <f t="shared" si="9"/>
        <v>243.99999999999997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</v>
      </c>
      <c r="J83">
        <f>BYPL_EOD!AK83+BYPL_EOD!AL83</f>
        <v>48.36</v>
      </c>
      <c r="K83">
        <f>MES_EOD!AK83+MES_EOD!AL83</f>
        <v>7.62</v>
      </c>
      <c r="L83">
        <f>NDMC_EOD!AK83+NDMC_EOD!AL83</f>
        <v>28.09</v>
      </c>
      <c r="M83">
        <f>TPDDL_EOD!AK83+TPDDL_EOD!AL83</f>
        <v>67.430000000000007</v>
      </c>
      <c r="N83">
        <f t="shared" si="7"/>
        <v>248.00000000000003</v>
      </c>
      <c r="O83" s="154">
        <f t="shared" si="8"/>
        <v>0</v>
      </c>
      <c r="P83">
        <v>96.499999999999986</v>
      </c>
      <c r="Q83">
        <v>48.359999999999992</v>
      </c>
      <c r="R83">
        <v>7.6199999999999992</v>
      </c>
      <c r="S83">
        <v>28.089999999999996</v>
      </c>
      <c r="T83">
        <v>67.429999999999993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</v>
      </c>
      <c r="J84">
        <f>BYPL_EOD!AK84+BYPL_EOD!AL84</f>
        <v>48.36</v>
      </c>
      <c r="K84">
        <f>MES_EOD!AK84+MES_EOD!AL84</f>
        <v>7.62</v>
      </c>
      <c r="L84">
        <f>NDMC_EOD!AK84+NDMC_EOD!AL84</f>
        <v>28.09</v>
      </c>
      <c r="M84">
        <f>TPDDL_EOD!AK84+TPDDL_EOD!AL84</f>
        <v>67.430000000000007</v>
      </c>
      <c r="N84">
        <f t="shared" si="7"/>
        <v>248.00000000000003</v>
      </c>
      <c r="O84" s="154">
        <f t="shared" si="8"/>
        <v>0</v>
      </c>
      <c r="P84">
        <v>96.499999999999986</v>
      </c>
      <c r="Q84">
        <v>48.359999999999992</v>
      </c>
      <c r="R84">
        <v>7.6199999999999992</v>
      </c>
      <c r="S84">
        <v>28.089999999999996</v>
      </c>
      <c r="T84">
        <v>67.429999999999993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</v>
      </c>
      <c r="J85">
        <f>BYPL_EOD!AK85+BYPL_EOD!AL85</f>
        <v>48.36</v>
      </c>
      <c r="K85">
        <f>MES_EOD!AK85+MES_EOD!AL85</f>
        <v>7.62</v>
      </c>
      <c r="L85">
        <f>NDMC_EOD!AK85+NDMC_EOD!AL85</f>
        <v>28.09</v>
      </c>
      <c r="M85">
        <f>TPDDL_EOD!AK85+TPDDL_EOD!AL85</f>
        <v>67.430000000000007</v>
      </c>
      <c r="N85">
        <f t="shared" si="7"/>
        <v>248.00000000000003</v>
      </c>
      <c r="O85" s="154">
        <f t="shared" si="8"/>
        <v>0</v>
      </c>
      <c r="P85">
        <v>96.499999999999986</v>
      </c>
      <c r="Q85">
        <v>48.359999999999992</v>
      </c>
      <c r="R85">
        <v>7.6199999999999992</v>
      </c>
      <c r="S85">
        <v>28.089999999999996</v>
      </c>
      <c r="T85">
        <v>67.429999999999993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</v>
      </c>
      <c r="J86">
        <f>BYPL_EOD!AK86+BYPL_EOD!AL86</f>
        <v>48.36</v>
      </c>
      <c r="K86">
        <f>MES_EOD!AK86+MES_EOD!AL86</f>
        <v>7.62</v>
      </c>
      <c r="L86">
        <f>NDMC_EOD!AK86+NDMC_EOD!AL86</f>
        <v>28.09</v>
      </c>
      <c r="M86">
        <f>TPDDL_EOD!AK86+TPDDL_EOD!AL86</f>
        <v>67.430000000000007</v>
      </c>
      <c r="N86">
        <f t="shared" si="7"/>
        <v>248.00000000000003</v>
      </c>
      <c r="O86" s="154">
        <f t="shared" si="8"/>
        <v>0</v>
      </c>
      <c r="P86">
        <v>96.499999999999986</v>
      </c>
      <c r="Q86">
        <v>48.359999999999992</v>
      </c>
      <c r="R86">
        <v>7.6199999999999992</v>
      </c>
      <c r="S86">
        <v>28.089999999999996</v>
      </c>
      <c r="T86">
        <v>67.429999999999993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</v>
      </c>
      <c r="J87">
        <f>BYPL_EOD!AK87+BYPL_EOD!AL87</f>
        <v>48.36</v>
      </c>
      <c r="K87">
        <f>MES_EOD!AK87+MES_EOD!AL87</f>
        <v>7.62</v>
      </c>
      <c r="L87">
        <f>NDMC_EOD!AK87+NDMC_EOD!AL87</f>
        <v>28.09</v>
      </c>
      <c r="M87">
        <f>TPDDL_EOD!AK87+TPDDL_EOD!AL87</f>
        <v>67.430000000000007</v>
      </c>
      <c r="N87">
        <f t="shared" si="7"/>
        <v>248.00000000000003</v>
      </c>
      <c r="O87" s="154">
        <f t="shared" si="8"/>
        <v>0</v>
      </c>
      <c r="P87">
        <v>96.499999999999986</v>
      </c>
      <c r="Q87">
        <v>48.359999999999992</v>
      </c>
      <c r="R87">
        <v>7.6199999999999992</v>
      </c>
      <c r="S87">
        <v>28.089999999999996</v>
      </c>
      <c r="T87">
        <v>67.429999999999993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</v>
      </c>
      <c r="J88">
        <f>BYPL_EOD!AK88+BYPL_EOD!AL88</f>
        <v>48.36</v>
      </c>
      <c r="K88">
        <f>MES_EOD!AK88+MES_EOD!AL88</f>
        <v>7.62</v>
      </c>
      <c r="L88">
        <f>NDMC_EOD!AK88+NDMC_EOD!AL88</f>
        <v>28.09</v>
      </c>
      <c r="M88">
        <f>TPDDL_EOD!AK88+TPDDL_EOD!AL88</f>
        <v>67.430000000000007</v>
      </c>
      <c r="N88">
        <f t="shared" si="7"/>
        <v>248.00000000000003</v>
      </c>
      <c r="O88" s="154">
        <f t="shared" si="8"/>
        <v>0</v>
      </c>
      <c r="P88">
        <v>96.499999999999986</v>
      </c>
      <c r="Q88">
        <v>48.359999999999992</v>
      </c>
      <c r="R88">
        <v>7.6199999999999992</v>
      </c>
      <c r="S88">
        <v>28.089999999999996</v>
      </c>
      <c r="T88">
        <v>67.429999999999993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</v>
      </c>
      <c r="J89">
        <f>BYPL_EOD!AK89+BYPL_EOD!AL89</f>
        <v>48.36</v>
      </c>
      <c r="K89">
        <f>MES_EOD!AK89+MES_EOD!AL89</f>
        <v>7.62</v>
      </c>
      <c r="L89">
        <f>NDMC_EOD!AK89+NDMC_EOD!AL89</f>
        <v>28.09</v>
      </c>
      <c r="M89">
        <f>TPDDL_EOD!AK89+TPDDL_EOD!AL89</f>
        <v>67.430000000000007</v>
      </c>
      <c r="N89">
        <f t="shared" si="7"/>
        <v>248.00000000000003</v>
      </c>
      <c r="O89" s="154">
        <f t="shared" si="8"/>
        <v>0</v>
      </c>
      <c r="P89">
        <v>96.499999999999986</v>
      </c>
      <c r="Q89">
        <v>48.359999999999992</v>
      </c>
      <c r="R89">
        <v>7.6199999999999992</v>
      </c>
      <c r="S89">
        <v>28.089999999999996</v>
      </c>
      <c r="T89">
        <v>67.429999999999993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</v>
      </c>
      <c r="J90">
        <f>BYPL_EOD!AK90+BYPL_EOD!AL90</f>
        <v>48.36</v>
      </c>
      <c r="K90">
        <f>MES_EOD!AK90+MES_EOD!AL90</f>
        <v>7.62</v>
      </c>
      <c r="L90">
        <f>NDMC_EOD!AK90+NDMC_EOD!AL90</f>
        <v>28.09</v>
      </c>
      <c r="M90">
        <f>TPDDL_EOD!AK90+TPDDL_EOD!AL90</f>
        <v>67.430000000000007</v>
      </c>
      <c r="N90">
        <f t="shared" si="7"/>
        <v>248.00000000000003</v>
      </c>
      <c r="O90" s="154">
        <f t="shared" si="8"/>
        <v>0</v>
      </c>
      <c r="P90">
        <v>96.499999999999986</v>
      </c>
      <c r="Q90">
        <v>48.359999999999992</v>
      </c>
      <c r="R90">
        <v>7.6199999999999992</v>
      </c>
      <c r="S90">
        <v>28.089999999999996</v>
      </c>
      <c r="T90">
        <v>67.429999999999993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98.06</v>
      </c>
      <c r="J91">
        <f>BYPL_EOD!AK91+BYPL_EOD!AL91</f>
        <v>49.14</v>
      </c>
      <c r="K91">
        <f>MES_EOD!AK91+MES_EOD!AL91</f>
        <v>7.74</v>
      </c>
      <c r="L91">
        <f>NDMC_EOD!AK91+NDMC_EOD!AL91</f>
        <v>28.55</v>
      </c>
      <c r="M91">
        <f>TPDDL_EOD!AK91+TPDDL_EOD!AL91</f>
        <v>68.510000000000005</v>
      </c>
      <c r="N91">
        <f t="shared" si="7"/>
        <v>252</v>
      </c>
      <c r="O91" s="154">
        <f t="shared" si="8"/>
        <v>0</v>
      </c>
      <c r="P91">
        <v>98.06</v>
      </c>
      <c r="Q91">
        <v>49.14</v>
      </c>
      <c r="R91">
        <v>7.74</v>
      </c>
      <c r="S91">
        <v>28.55</v>
      </c>
      <c r="T91">
        <v>68.510000000000005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98.06</v>
      </c>
      <c r="J92">
        <f>BYPL_EOD!AK92+BYPL_EOD!AL92</f>
        <v>49.14</v>
      </c>
      <c r="K92">
        <f>MES_EOD!AK92+MES_EOD!AL92</f>
        <v>7.74</v>
      </c>
      <c r="L92">
        <f>NDMC_EOD!AK92+NDMC_EOD!AL92</f>
        <v>28.55</v>
      </c>
      <c r="M92">
        <f>TPDDL_EOD!AK92+TPDDL_EOD!AL92</f>
        <v>68.510000000000005</v>
      </c>
      <c r="N92">
        <f t="shared" si="7"/>
        <v>252</v>
      </c>
      <c r="O92" s="154">
        <f t="shared" si="8"/>
        <v>0</v>
      </c>
      <c r="P92">
        <v>98.06</v>
      </c>
      <c r="Q92">
        <v>49.14</v>
      </c>
      <c r="R92">
        <v>7.74</v>
      </c>
      <c r="S92">
        <v>28.55</v>
      </c>
      <c r="T92">
        <v>68.510000000000005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98.06</v>
      </c>
      <c r="J93">
        <f>BYPL_EOD!AK93+BYPL_EOD!AL93</f>
        <v>49.14</v>
      </c>
      <c r="K93">
        <f>MES_EOD!AK93+MES_EOD!AL93</f>
        <v>7.74</v>
      </c>
      <c r="L93">
        <f>NDMC_EOD!AK93+NDMC_EOD!AL93</f>
        <v>28.55</v>
      </c>
      <c r="M93">
        <f>TPDDL_EOD!AK93+TPDDL_EOD!AL93</f>
        <v>68.510000000000005</v>
      </c>
      <c r="N93">
        <f t="shared" si="7"/>
        <v>252</v>
      </c>
      <c r="O93" s="154">
        <f t="shared" si="8"/>
        <v>0</v>
      </c>
      <c r="P93">
        <v>98.06</v>
      </c>
      <c r="Q93">
        <v>49.14</v>
      </c>
      <c r="R93">
        <v>7.74</v>
      </c>
      <c r="S93">
        <v>28.55</v>
      </c>
      <c r="T93">
        <v>68.510000000000005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98.06</v>
      </c>
      <c r="J94">
        <f>BYPL_EOD!AK94+BYPL_EOD!AL94</f>
        <v>49.14</v>
      </c>
      <c r="K94">
        <f>MES_EOD!AK94+MES_EOD!AL94</f>
        <v>7.74</v>
      </c>
      <c r="L94">
        <f>NDMC_EOD!AK94+NDMC_EOD!AL94</f>
        <v>28.55</v>
      </c>
      <c r="M94">
        <f>TPDDL_EOD!AK94+TPDDL_EOD!AL94</f>
        <v>68.510000000000005</v>
      </c>
      <c r="N94">
        <f t="shared" si="7"/>
        <v>252</v>
      </c>
      <c r="O94" s="154">
        <f t="shared" si="8"/>
        <v>0</v>
      </c>
      <c r="P94">
        <v>98.06</v>
      </c>
      <c r="Q94">
        <v>49.14</v>
      </c>
      <c r="R94">
        <v>7.74</v>
      </c>
      <c r="S94">
        <v>28.55</v>
      </c>
      <c r="T94">
        <v>68.510000000000005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98.06</v>
      </c>
      <c r="J95">
        <f>BYPL_EOD!AK95+BYPL_EOD!AL95</f>
        <v>49.14</v>
      </c>
      <c r="K95">
        <f>MES_EOD!AK95+MES_EOD!AL95</f>
        <v>7.74</v>
      </c>
      <c r="L95">
        <f>NDMC_EOD!AK95+NDMC_EOD!AL95</f>
        <v>28.55</v>
      </c>
      <c r="M95">
        <f>TPDDL_EOD!AK95+TPDDL_EOD!AL95</f>
        <v>68.510000000000005</v>
      </c>
      <c r="N95">
        <f t="shared" si="7"/>
        <v>252</v>
      </c>
      <c r="O95" s="154">
        <f t="shared" si="8"/>
        <v>0</v>
      </c>
      <c r="P95">
        <v>98.06</v>
      </c>
      <c r="Q95">
        <v>49.14</v>
      </c>
      <c r="R95">
        <v>7.74</v>
      </c>
      <c r="S95">
        <v>28.55</v>
      </c>
      <c r="T95">
        <v>68.510000000000005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98.06</v>
      </c>
      <c r="J96">
        <f>BYPL_EOD!AK96+BYPL_EOD!AL96</f>
        <v>49.14</v>
      </c>
      <c r="K96">
        <f>MES_EOD!AK96+MES_EOD!AL96</f>
        <v>7.74</v>
      </c>
      <c r="L96">
        <f>NDMC_EOD!AK96+NDMC_EOD!AL96</f>
        <v>28.55</v>
      </c>
      <c r="M96">
        <f>TPDDL_EOD!AK96+TPDDL_EOD!AL96</f>
        <v>68.510000000000005</v>
      </c>
      <c r="N96">
        <f t="shared" si="7"/>
        <v>252</v>
      </c>
      <c r="O96" s="154">
        <f t="shared" si="8"/>
        <v>0</v>
      </c>
      <c r="P96">
        <v>98.06</v>
      </c>
      <c r="Q96">
        <v>49.14</v>
      </c>
      <c r="R96">
        <v>7.74</v>
      </c>
      <c r="S96">
        <v>28.55</v>
      </c>
      <c r="T96">
        <v>68.510000000000005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98.06</v>
      </c>
      <c r="J97">
        <f>BYPL_EOD!AK97+BYPL_EOD!AL97</f>
        <v>49.14</v>
      </c>
      <c r="K97">
        <f>MES_EOD!AK97+MES_EOD!AL97</f>
        <v>7.74</v>
      </c>
      <c r="L97">
        <f>NDMC_EOD!AK97+NDMC_EOD!AL97</f>
        <v>28.55</v>
      </c>
      <c r="M97">
        <f>TPDDL_EOD!AK97+TPDDL_EOD!AL97</f>
        <v>68.510000000000005</v>
      </c>
      <c r="N97">
        <f t="shared" si="7"/>
        <v>252</v>
      </c>
      <c r="O97" s="154">
        <f t="shared" si="8"/>
        <v>0</v>
      </c>
      <c r="P97">
        <v>98.06</v>
      </c>
      <c r="Q97">
        <v>49.14</v>
      </c>
      <c r="R97">
        <v>7.74</v>
      </c>
      <c r="S97">
        <v>28.55</v>
      </c>
      <c r="T97">
        <v>68.510000000000005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</v>
      </c>
      <c r="E98">
        <f>BAWANA!AM98</f>
        <v>0</v>
      </c>
      <c r="F98">
        <f t="shared" si="11"/>
        <v>256</v>
      </c>
      <c r="G98">
        <f t="shared" si="12"/>
        <v>252</v>
      </c>
      <c r="H98" s="154"/>
      <c r="I98">
        <f>BRPL_EOD!AK98+BRPL_EOD!AL98</f>
        <v>98.06</v>
      </c>
      <c r="J98">
        <f>BYPL_EOD!AK98+BYPL_EOD!AL98</f>
        <v>49.14</v>
      </c>
      <c r="K98">
        <f>MES_EOD!AK98+MES_EOD!AL98</f>
        <v>7.74</v>
      </c>
      <c r="L98">
        <f>NDMC_EOD!AK98+NDMC_EOD!AL98</f>
        <v>28.55</v>
      </c>
      <c r="M98">
        <f>TPDDL_EOD!AK98+TPDDL_EOD!AL98</f>
        <v>68.510000000000005</v>
      </c>
      <c r="N98">
        <f t="shared" si="7"/>
        <v>252</v>
      </c>
      <c r="O98" s="154">
        <f t="shared" si="8"/>
        <v>0</v>
      </c>
      <c r="P98">
        <v>98.06</v>
      </c>
      <c r="Q98">
        <v>49.14</v>
      </c>
      <c r="R98">
        <v>7.74</v>
      </c>
      <c r="S98">
        <v>28.55</v>
      </c>
      <c r="T98">
        <v>68.510000000000005</v>
      </c>
      <c r="U98" s="156">
        <f t="shared" si="9"/>
        <v>252</v>
      </c>
      <c r="V98" s="154">
        <f t="shared" si="10"/>
        <v>0</v>
      </c>
      <c r="Y98">
        <f>BAWANA!AW98+BAWANA!AX98</f>
        <v>31.5</v>
      </c>
      <c r="Z98">
        <f>BAWANA!BD98+BAWANA!BE98</f>
        <v>31.5</v>
      </c>
      <c r="AA98">
        <f>BAWANA!X98+BAWANA!Y98</f>
        <v>31.5</v>
      </c>
      <c r="AB98">
        <f>BAWANA!AE98+BAWANA!AF98</f>
        <v>31.5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5.8852700000000002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5.8852700000000002</v>
      </c>
      <c r="H99" s="156"/>
      <c r="I99" s="156">
        <f t="shared" si="14"/>
        <v>2.2500149999999994</v>
      </c>
      <c r="J99" s="156">
        <f t="shared" si="14"/>
        <v>1.1645400000000017</v>
      </c>
      <c r="K99" s="156">
        <f t="shared" si="14"/>
        <v>0.18631500000000006</v>
      </c>
      <c r="L99" s="156">
        <f t="shared" si="14"/>
        <v>0.67655000000000054</v>
      </c>
      <c r="M99" s="156">
        <f t="shared" si="14"/>
        <v>1.6236300000000015</v>
      </c>
      <c r="N99" s="156">
        <f t="shared" si="14"/>
        <v>5.9010499999999952</v>
      </c>
      <c r="O99" s="156">
        <f t="shared" si="14"/>
        <v>-1.5780000000000058E-2</v>
      </c>
      <c r="P99" s="156">
        <f t="shared" si="14"/>
        <v>2.2438745762981016</v>
      </c>
      <c r="Q99" s="156">
        <f t="shared" si="14"/>
        <v>1.1614629002397459</v>
      </c>
      <c r="R99" s="156">
        <f t="shared" si="14"/>
        <v>0.18583032790664322</v>
      </c>
      <c r="S99" s="156">
        <f t="shared" si="14"/>
        <v>0.6747622267786163</v>
      </c>
      <c r="T99" s="156">
        <f t="shared" si="14"/>
        <v>1.6193399687768961</v>
      </c>
      <c r="U99" s="156">
        <f t="shared" si="14"/>
        <v>5.8852700000000002</v>
      </c>
      <c r="V99" s="156">
        <f t="shared" si="10"/>
        <v>0</v>
      </c>
      <c r="Y99" s="156">
        <f>SUM(Y3:Y98)/4000</f>
        <v>0.74650000000000005</v>
      </c>
      <c r="Z99" s="156">
        <f t="shared" ref="Z99:AD99" si="15">SUM(Z3:Z98)/4000</f>
        <v>0.74650000000000005</v>
      </c>
      <c r="AA99" s="156">
        <f t="shared" si="15"/>
        <v>0.74650000000000005</v>
      </c>
      <c r="AB99" s="156">
        <f t="shared" si="15"/>
        <v>0.74650000000000005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1.629</v>
      </c>
      <c r="G3">
        <v>0</v>
      </c>
      <c r="H3">
        <v>0</v>
      </c>
      <c r="I3">
        <v>16.440000000000001</v>
      </c>
      <c r="J3">
        <v>8.7680000000000007</v>
      </c>
      <c r="K3">
        <v>686.77995799999997</v>
      </c>
      <c r="L3">
        <v>560.75250000000005</v>
      </c>
      <c r="M3">
        <v>45</v>
      </c>
      <c r="N3">
        <v>118.125</v>
      </c>
      <c r="O3">
        <v>61.832813000000002</v>
      </c>
      <c r="P3">
        <v>118.5</v>
      </c>
      <c r="Q3">
        <v>21.823619999999998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49.171875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28.225999999999999</v>
      </c>
      <c r="AF3">
        <v>8.8740000000000006</v>
      </c>
      <c r="AG3">
        <v>40.477200000000003</v>
      </c>
      <c r="AH3">
        <v>46.781799999999997</v>
      </c>
      <c r="AI3">
        <v>0</v>
      </c>
      <c r="AJ3">
        <v>0</v>
      </c>
      <c r="AK3">
        <v>51.648299999999999</v>
      </c>
      <c r="AL3">
        <v>80.177999999999997</v>
      </c>
      <c r="AM3">
        <v>10.557359999999999</v>
      </c>
      <c r="AN3">
        <v>0.91823999999999995</v>
      </c>
      <c r="AO3">
        <v>3.28986</v>
      </c>
      <c r="AP3">
        <v>1.7934000000000001</v>
      </c>
      <c r="AQ3">
        <v>22.428000000000001</v>
      </c>
      <c r="AR3">
        <v>31.897383000000001</v>
      </c>
      <c r="AS3">
        <v>0</v>
      </c>
      <c r="AT3">
        <v>12.6896</v>
      </c>
      <c r="AU3">
        <v>0</v>
      </c>
      <c r="AV3">
        <v>0</v>
      </c>
      <c r="AW3">
        <v>0</v>
      </c>
      <c r="AX3">
        <v>8.7680000000000007</v>
      </c>
      <c r="AY3">
        <v>0</v>
      </c>
      <c r="AZ3">
        <v>0</v>
      </c>
      <c r="BA3">
        <f>SUM(B3:AZ3)</f>
        <v>2613.8971159999996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16.440000000000001</v>
      </c>
      <c r="J4">
        <v>8.7680000000000007</v>
      </c>
      <c r="K4">
        <v>686.77995799999997</v>
      </c>
      <c r="L4">
        <v>560.75250000000005</v>
      </c>
      <c r="M4">
        <v>45</v>
      </c>
      <c r="N4">
        <v>118.125</v>
      </c>
      <c r="O4">
        <v>61.832813000000002</v>
      </c>
      <c r="P4">
        <v>118.5</v>
      </c>
      <c r="Q4">
        <v>21.823619999999998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49.171875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28.225999999999999</v>
      </c>
      <c r="AF4">
        <v>8.8740000000000006</v>
      </c>
      <c r="AG4">
        <v>40.477200000000003</v>
      </c>
      <c r="AH4">
        <v>46.781799999999997</v>
      </c>
      <c r="AI4">
        <v>0</v>
      </c>
      <c r="AJ4">
        <v>0</v>
      </c>
      <c r="AK4">
        <v>51.648299999999999</v>
      </c>
      <c r="AL4">
        <v>80.177999999999997</v>
      </c>
      <c r="AM4">
        <v>10.557359999999999</v>
      </c>
      <c r="AN4">
        <v>0.91823999999999995</v>
      </c>
      <c r="AO4">
        <v>3.269574</v>
      </c>
      <c r="AP4">
        <v>1.7934000000000001</v>
      </c>
      <c r="AQ4">
        <v>22.428000000000001</v>
      </c>
      <c r="AR4">
        <v>31.897383000000001</v>
      </c>
      <c r="AS4">
        <v>0</v>
      </c>
      <c r="AT4">
        <v>10.382400000000001</v>
      </c>
      <c r="AU4">
        <v>0</v>
      </c>
      <c r="AV4">
        <v>0</v>
      </c>
      <c r="AW4">
        <v>0</v>
      </c>
      <c r="AX4">
        <v>8.7680000000000007</v>
      </c>
      <c r="AY4">
        <v>0</v>
      </c>
      <c r="AZ4">
        <v>0</v>
      </c>
      <c r="BA4">
        <f t="shared" ref="BA4:BA67" si="0">SUM(B4:AZ4)</f>
        <v>2609.9406299999991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16.440000000000001</v>
      </c>
      <c r="J5">
        <v>8.7680000000000007</v>
      </c>
      <c r="K5">
        <v>686.77995799999997</v>
      </c>
      <c r="L5">
        <v>560.75250000000005</v>
      </c>
      <c r="M5">
        <v>45</v>
      </c>
      <c r="N5">
        <v>118.125</v>
      </c>
      <c r="O5">
        <v>61.832813000000002</v>
      </c>
      <c r="P5">
        <v>118.5</v>
      </c>
      <c r="Q5">
        <v>21.126999999999999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49.171875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28.225999999999999</v>
      </c>
      <c r="AF5">
        <v>8.8740000000000006</v>
      </c>
      <c r="AG5">
        <v>40.477200000000003</v>
      </c>
      <c r="AH5">
        <v>46.781799999999997</v>
      </c>
      <c r="AI5">
        <v>0</v>
      </c>
      <c r="AJ5">
        <v>0</v>
      </c>
      <c r="AK5">
        <v>51.648299999999999</v>
      </c>
      <c r="AL5">
        <v>80.177999999999997</v>
      </c>
      <c r="AM5">
        <v>10.557359999999999</v>
      </c>
      <c r="AN5">
        <v>0.91823999999999995</v>
      </c>
      <c r="AO5">
        <v>3.3186719999999998</v>
      </c>
      <c r="AP5">
        <v>1.7934000000000001</v>
      </c>
      <c r="AQ5">
        <v>22.428000000000001</v>
      </c>
      <c r="AR5">
        <v>31.897383000000001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8.7680000000000007</v>
      </c>
      <c r="AY5">
        <v>0</v>
      </c>
      <c r="AZ5">
        <v>0</v>
      </c>
      <c r="BA5">
        <f t="shared" si="0"/>
        <v>2608.7987079999989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16.440000000000001</v>
      </c>
      <c r="J6">
        <v>8.7680000000000007</v>
      </c>
      <c r="K6">
        <v>686.77995799999997</v>
      </c>
      <c r="L6">
        <v>560.75250000000005</v>
      </c>
      <c r="M6">
        <v>45</v>
      </c>
      <c r="N6">
        <v>118.125</v>
      </c>
      <c r="O6">
        <v>61.832813000000002</v>
      </c>
      <c r="P6">
        <v>118.5</v>
      </c>
      <c r="Q6">
        <v>21.126999999999999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49.171875</v>
      </c>
      <c r="X6">
        <v>0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28.225999999999999</v>
      </c>
      <c r="AF6">
        <v>8.8740000000000006</v>
      </c>
      <c r="AG6">
        <v>40.477200000000003</v>
      </c>
      <c r="AH6">
        <v>46.781799999999997</v>
      </c>
      <c r="AI6">
        <v>0</v>
      </c>
      <c r="AJ6">
        <v>0</v>
      </c>
      <c r="AK6">
        <v>51.648299999999999</v>
      </c>
      <c r="AL6">
        <v>80.177999999999997</v>
      </c>
      <c r="AM6">
        <v>10.557359999999999</v>
      </c>
      <c r="AN6">
        <v>0.91823999999999995</v>
      </c>
      <c r="AO6">
        <v>3.2672219999999998</v>
      </c>
      <c r="AP6">
        <v>1.7934000000000001</v>
      </c>
      <c r="AQ6">
        <v>22.428000000000001</v>
      </c>
      <c r="AR6">
        <v>31.897383000000001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8.7680000000000007</v>
      </c>
      <c r="AY6">
        <v>0</v>
      </c>
      <c r="AZ6">
        <v>0</v>
      </c>
      <c r="BA6">
        <f t="shared" si="0"/>
        <v>2608.6935379999991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16.440000000000001</v>
      </c>
      <c r="J7">
        <v>8.7680000000000007</v>
      </c>
      <c r="K7">
        <v>686.77995799999997</v>
      </c>
      <c r="L7">
        <v>560.75250000000005</v>
      </c>
      <c r="M7">
        <v>45</v>
      </c>
      <c r="N7">
        <v>118.125</v>
      </c>
      <c r="O7">
        <v>61.832813000000002</v>
      </c>
      <c r="P7">
        <v>118.5</v>
      </c>
      <c r="Q7">
        <v>21.126999999999999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49.171875</v>
      </c>
      <c r="X7">
        <v>0</v>
      </c>
      <c r="Y7">
        <v>0</v>
      </c>
      <c r="Z7">
        <v>13.1076</v>
      </c>
      <c r="AA7">
        <v>28.045000000000002</v>
      </c>
      <c r="AB7">
        <v>26.260100000000001</v>
      </c>
      <c r="AC7">
        <v>19.35568</v>
      </c>
      <c r="AD7">
        <v>9.1149000000000004</v>
      </c>
      <c r="AE7">
        <v>28.225999999999999</v>
      </c>
      <c r="AF7">
        <v>8.8740000000000006</v>
      </c>
      <c r="AG7">
        <v>40.477200000000003</v>
      </c>
      <c r="AH7">
        <v>46.781799999999997</v>
      </c>
      <c r="AI7">
        <v>0</v>
      </c>
      <c r="AJ7">
        <v>0</v>
      </c>
      <c r="AK7">
        <v>51.648299999999999</v>
      </c>
      <c r="AL7">
        <v>46.48</v>
      </c>
      <c r="AM7">
        <v>10.557359999999999</v>
      </c>
      <c r="AN7">
        <v>0.91823999999999995</v>
      </c>
      <c r="AO7">
        <v>3.3542459999999998</v>
      </c>
      <c r="AP7">
        <v>1.7934000000000001</v>
      </c>
      <c r="AQ7">
        <v>22.428000000000001</v>
      </c>
      <c r="AR7">
        <v>31.897383000000001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8.7680000000000007</v>
      </c>
      <c r="AY7">
        <v>0</v>
      </c>
      <c r="AZ7">
        <v>0</v>
      </c>
      <c r="BA7">
        <f t="shared" si="0"/>
        <v>2575.0825619999991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16.440000000000001</v>
      </c>
      <c r="J8">
        <v>8.7680000000000007</v>
      </c>
      <c r="K8">
        <v>686.77995799999997</v>
      </c>
      <c r="L8">
        <v>560.75250000000005</v>
      </c>
      <c r="M8">
        <v>45</v>
      </c>
      <c r="N8">
        <v>118.125</v>
      </c>
      <c r="O8">
        <v>61.832813000000002</v>
      </c>
      <c r="P8">
        <v>118.5</v>
      </c>
      <c r="Q8">
        <v>21.126999999999999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49.171875</v>
      </c>
      <c r="X8">
        <v>0</v>
      </c>
      <c r="Y8">
        <v>0</v>
      </c>
      <c r="Z8">
        <v>13.1076</v>
      </c>
      <c r="AA8">
        <v>21.093</v>
      </c>
      <c r="AB8">
        <v>26.260100000000001</v>
      </c>
      <c r="AC8">
        <v>19.35568</v>
      </c>
      <c r="AD8">
        <v>9.1149000000000004</v>
      </c>
      <c r="AE8">
        <v>28.225999999999999</v>
      </c>
      <c r="AF8">
        <v>8.8740000000000006</v>
      </c>
      <c r="AG8">
        <v>40.477200000000003</v>
      </c>
      <c r="AH8">
        <v>37.880000000000003</v>
      </c>
      <c r="AI8">
        <v>0</v>
      </c>
      <c r="AJ8">
        <v>0</v>
      </c>
      <c r="AK8">
        <v>51.648299999999999</v>
      </c>
      <c r="AL8">
        <v>34.86</v>
      </c>
      <c r="AM8">
        <v>10.557359999999999</v>
      </c>
      <c r="AN8">
        <v>0.91823999999999995</v>
      </c>
      <c r="AO8">
        <v>3.337488</v>
      </c>
      <c r="AP8">
        <v>1.7934000000000001</v>
      </c>
      <c r="AQ8">
        <v>11.214</v>
      </c>
      <c r="AR8">
        <v>31.897383000000001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8.7680000000000007</v>
      </c>
      <c r="AY8">
        <v>0</v>
      </c>
      <c r="AZ8">
        <v>0</v>
      </c>
      <c r="BA8">
        <f t="shared" si="0"/>
        <v>2536.3780039999992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16.440000000000001</v>
      </c>
      <c r="J9">
        <v>8.7680000000000007</v>
      </c>
      <c r="K9">
        <v>686.77995799999997</v>
      </c>
      <c r="L9">
        <v>560.75250000000005</v>
      </c>
      <c r="M9">
        <v>45</v>
      </c>
      <c r="N9">
        <v>118.125</v>
      </c>
      <c r="O9">
        <v>61.832813000000002</v>
      </c>
      <c r="P9">
        <v>118.5</v>
      </c>
      <c r="Q9">
        <v>21.126999999999999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49.171875</v>
      </c>
      <c r="X9">
        <v>0</v>
      </c>
      <c r="Y9">
        <v>0</v>
      </c>
      <c r="Z9">
        <v>13.1076</v>
      </c>
      <c r="AA9">
        <v>21.093</v>
      </c>
      <c r="AB9">
        <v>26.260100000000001</v>
      </c>
      <c r="AC9">
        <v>19.35568</v>
      </c>
      <c r="AD9">
        <v>9.1149000000000004</v>
      </c>
      <c r="AE9">
        <v>28.225999999999999</v>
      </c>
      <c r="AF9">
        <v>8.8740000000000006</v>
      </c>
      <c r="AG9">
        <v>40.477200000000003</v>
      </c>
      <c r="AH9">
        <v>37.880000000000003</v>
      </c>
      <c r="AI9">
        <v>0</v>
      </c>
      <c r="AJ9">
        <v>0</v>
      </c>
      <c r="AK9">
        <v>51.648299999999999</v>
      </c>
      <c r="AL9">
        <v>34.86</v>
      </c>
      <c r="AM9">
        <v>10.557359999999999</v>
      </c>
      <c r="AN9">
        <v>0.91823999999999995</v>
      </c>
      <c r="AO9">
        <v>3.368652</v>
      </c>
      <c r="AP9">
        <v>1.7934000000000001</v>
      </c>
      <c r="AQ9">
        <v>11.214</v>
      </c>
      <c r="AR9">
        <v>31.897383000000001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8.7680000000000007</v>
      </c>
      <c r="AY9">
        <v>0</v>
      </c>
      <c r="AZ9">
        <v>0</v>
      </c>
      <c r="BA9">
        <f t="shared" si="0"/>
        <v>2536.4091679999992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16.440000000000001</v>
      </c>
      <c r="J10">
        <v>8.7680000000000007</v>
      </c>
      <c r="K10">
        <v>686.77995799999997</v>
      </c>
      <c r="L10">
        <v>560.75250000000005</v>
      </c>
      <c r="M10">
        <v>45</v>
      </c>
      <c r="N10">
        <v>118.125</v>
      </c>
      <c r="O10">
        <v>61.832813000000002</v>
      </c>
      <c r="P10">
        <v>118.5</v>
      </c>
      <c r="Q10">
        <v>21.126999999999999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49.171875</v>
      </c>
      <c r="X10">
        <v>0</v>
      </c>
      <c r="Y10">
        <v>0</v>
      </c>
      <c r="Z10">
        <v>13.1076</v>
      </c>
      <c r="AA10">
        <v>21.093</v>
      </c>
      <c r="AB10">
        <v>26.260100000000001</v>
      </c>
      <c r="AC10">
        <v>19.35568</v>
      </c>
      <c r="AD10">
        <v>9.1149000000000004</v>
      </c>
      <c r="AE10">
        <v>28.225999999999999</v>
      </c>
      <c r="AF10">
        <v>8.8740000000000006</v>
      </c>
      <c r="AG10">
        <v>40.477200000000003</v>
      </c>
      <c r="AH10">
        <v>37.880000000000003</v>
      </c>
      <c r="AI10">
        <v>0</v>
      </c>
      <c r="AJ10">
        <v>0</v>
      </c>
      <c r="AK10">
        <v>51.648299999999999</v>
      </c>
      <c r="AL10">
        <v>34.86</v>
      </c>
      <c r="AM10">
        <v>10.557359999999999</v>
      </c>
      <c r="AN10">
        <v>0.91823999999999995</v>
      </c>
      <c r="AO10">
        <v>3.4424459999999999</v>
      </c>
      <c r="AP10">
        <v>1.7934000000000001</v>
      </c>
      <c r="AQ10">
        <v>11.214</v>
      </c>
      <c r="AR10">
        <v>31.897383000000001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8.7680000000000007</v>
      </c>
      <c r="AY10">
        <v>0</v>
      </c>
      <c r="AZ10">
        <v>0</v>
      </c>
      <c r="BA10">
        <f t="shared" si="0"/>
        <v>2536.4829619999991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16.440000000000001</v>
      </c>
      <c r="J11">
        <v>8.7680000000000007</v>
      </c>
      <c r="K11">
        <v>686.77995799999997</v>
      </c>
      <c r="L11">
        <v>560.75250000000005</v>
      </c>
      <c r="M11">
        <v>45</v>
      </c>
      <c r="N11">
        <v>118.125</v>
      </c>
      <c r="O11">
        <v>61.832813000000002</v>
      </c>
      <c r="P11">
        <v>119.25</v>
      </c>
      <c r="Q11">
        <v>21.126999999999999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49.171875</v>
      </c>
      <c r="X11">
        <v>0</v>
      </c>
      <c r="Y11">
        <v>0</v>
      </c>
      <c r="Z11">
        <v>13.1076</v>
      </c>
      <c r="AA11">
        <v>13.983000000000001</v>
      </c>
      <c r="AB11">
        <v>26.260100000000001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40.477200000000003</v>
      </c>
      <c r="AH11">
        <v>37.880000000000003</v>
      </c>
      <c r="AI11">
        <v>0</v>
      </c>
      <c r="AJ11">
        <v>0</v>
      </c>
      <c r="AK11">
        <v>51.648299999999999</v>
      </c>
      <c r="AL11">
        <v>34.86</v>
      </c>
      <c r="AM11">
        <v>10.557359999999999</v>
      </c>
      <c r="AN11">
        <v>0.91823999999999995</v>
      </c>
      <c r="AO11">
        <v>3.3662999999999998</v>
      </c>
      <c r="AP11">
        <v>3.3306</v>
      </c>
      <c r="AQ11">
        <v>10.584</v>
      </c>
      <c r="AR11">
        <v>31.897383000000001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8.7680000000000007</v>
      </c>
      <c r="AY11">
        <v>0</v>
      </c>
      <c r="AZ11">
        <v>0</v>
      </c>
      <c r="BA11">
        <f t="shared" si="0"/>
        <v>2521.2761759999989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16.440000000000001</v>
      </c>
      <c r="J12">
        <v>8.7680000000000007</v>
      </c>
      <c r="K12">
        <v>686.77995799999997</v>
      </c>
      <c r="L12">
        <v>560.75250000000005</v>
      </c>
      <c r="M12">
        <v>45</v>
      </c>
      <c r="N12">
        <v>118.125</v>
      </c>
      <c r="O12">
        <v>61.832813000000002</v>
      </c>
      <c r="P12">
        <v>119.25</v>
      </c>
      <c r="Q12">
        <v>21.126999999999999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49.171875</v>
      </c>
      <c r="X12">
        <v>0</v>
      </c>
      <c r="Y12">
        <v>0</v>
      </c>
      <c r="Z12">
        <v>13.1076</v>
      </c>
      <c r="AA12">
        <v>13.983000000000001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40.477200000000003</v>
      </c>
      <c r="AH12">
        <v>37.880000000000003</v>
      </c>
      <c r="AI12">
        <v>0</v>
      </c>
      <c r="AJ12">
        <v>0</v>
      </c>
      <c r="AK12">
        <v>51.648299999999999</v>
      </c>
      <c r="AL12">
        <v>34.86</v>
      </c>
      <c r="AM12">
        <v>10.557359999999999</v>
      </c>
      <c r="AN12">
        <v>0.91823999999999995</v>
      </c>
      <c r="AO12">
        <v>3.349542</v>
      </c>
      <c r="AP12">
        <v>3.3306</v>
      </c>
      <c r="AQ12">
        <v>10.584</v>
      </c>
      <c r="AR12">
        <v>31.897383000000001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8.7680000000000007</v>
      </c>
      <c r="AY12">
        <v>0</v>
      </c>
      <c r="AZ12">
        <v>0</v>
      </c>
      <c r="BA12">
        <f t="shared" si="0"/>
        <v>2521.2594179999987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16.440000000000001</v>
      </c>
      <c r="J13">
        <v>8.7680000000000007</v>
      </c>
      <c r="K13">
        <v>686.77995799999997</v>
      </c>
      <c r="L13">
        <v>560.75250000000005</v>
      </c>
      <c r="M13">
        <v>45</v>
      </c>
      <c r="N13">
        <v>118.125</v>
      </c>
      <c r="O13">
        <v>61.832813000000002</v>
      </c>
      <c r="P13">
        <v>119.25</v>
      </c>
      <c r="Q13">
        <v>21.126999999999999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49.171875</v>
      </c>
      <c r="X13">
        <v>0</v>
      </c>
      <c r="Y13">
        <v>0</v>
      </c>
      <c r="Z13">
        <v>13.1076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40.477200000000003</v>
      </c>
      <c r="AH13">
        <v>37.880000000000003</v>
      </c>
      <c r="AI13">
        <v>0</v>
      </c>
      <c r="AJ13">
        <v>0</v>
      </c>
      <c r="AK13">
        <v>51.648299999999999</v>
      </c>
      <c r="AL13">
        <v>34.86</v>
      </c>
      <c r="AM13">
        <v>10.557359999999999</v>
      </c>
      <c r="AN13">
        <v>0.91823999999999995</v>
      </c>
      <c r="AO13">
        <v>3.3651239999999998</v>
      </c>
      <c r="AP13">
        <v>3.3306</v>
      </c>
      <c r="AQ13">
        <v>10.584</v>
      </c>
      <c r="AR13">
        <v>31.897383000000001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8.7680000000000007</v>
      </c>
      <c r="AY13">
        <v>0</v>
      </c>
      <c r="AZ13">
        <v>0</v>
      </c>
      <c r="BA13">
        <f t="shared" si="0"/>
        <v>2507.2919999999986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16.440000000000001</v>
      </c>
      <c r="J14">
        <v>8.7680000000000007</v>
      </c>
      <c r="K14">
        <v>686.77995799999997</v>
      </c>
      <c r="L14">
        <v>560.75250000000005</v>
      </c>
      <c r="M14">
        <v>45</v>
      </c>
      <c r="N14">
        <v>118.125</v>
      </c>
      <c r="O14">
        <v>61.832813000000002</v>
      </c>
      <c r="P14">
        <v>119.25</v>
      </c>
      <c r="Q14">
        <v>21.126999999999999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49.171875</v>
      </c>
      <c r="X14">
        <v>0</v>
      </c>
      <c r="Y14">
        <v>0</v>
      </c>
      <c r="Z14">
        <v>13.1076</v>
      </c>
      <c r="AA14">
        <v>0</v>
      </c>
      <c r="AB14">
        <v>26.260100000000001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40.477200000000003</v>
      </c>
      <c r="AH14">
        <v>37.880000000000003</v>
      </c>
      <c r="AI14">
        <v>0</v>
      </c>
      <c r="AJ14">
        <v>0</v>
      </c>
      <c r="AK14">
        <v>51.648299999999999</v>
      </c>
      <c r="AL14">
        <v>34.86</v>
      </c>
      <c r="AM14">
        <v>10.557359999999999</v>
      </c>
      <c r="AN14">
        <v>0.91823999999999995</v>
      </c>
      <c r="AO14">
        <v>3.4815480000000001</v>
      </c>
      <c r="AP14">
        <v>3.3306</v>
      </c>
      <c r="AQ14">
        <v>8.0640000000000001</v>
      </c>
      <c r="AR14">
        <v>31.897383000000001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8.7680000000000007</v>
      </c>
      <c r="AY14">
        <v>0</v>
      </c>
      <c r="AZ14">
        <v>0</v>
      </c>
      <c r="BA14">
        <f t="shared" si="0"/>
        <v>2504.8884239999988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16.440000000000001</v>
      </c>
      <c r="J15">
        <v>8.7680000000000007</v>
      </c>
      <c r="K15">
        <v>686.77995799999997</v>
      </c>
      <c r="L15">
        <v>560.75250000000005</v>
      </c>
      <c r="M15">
        <v>45</v>
      </c>
      <c r="N15">
        <v>118.125</v>
      </c>
      <c r="O15">
        <v>61.832813000000002</v>
      </c>
      <c r="P15">
        <v>119.25</v>
      </c>
      <c r="Q15">
        <v>21.126999999999999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49.171875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40.477200000000003</v>
      </c>
      <c r="AH15">
        <v>37.880000000000003</v>
      </c>
      <c r="AI15">
        <v>0</v>
      </c>
      <c r="AJ15">
        <v>0</v>
      </c>
      <c r="AK15">
        <v>51.648299999999999</v>
      </c>
      <c r="AL15">
        <v>34.86</v>
      </c>
      <c r="AM15">
        <v>10.557359999999999</v>
      </c>
      <c r="AN15">
        <v>0.91823999999999995</v>
      </c>
      <c r="AO15">
        <v>3.4592040000000002</v>
      </c>
      <c r="AP15">
        <v>6.2769000000000004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8.7680000000000007</v>
      </c>
      <c r="AY15">
        <v>0</v>
      </c>
      <c r="AZ15">
        <v>0</v>
      </c>
      <c r="BA15">
        <f t="shared" si="0"/>
        <v>2486.5516799999991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16.440000000000001</v>
      </c>
      <c r="J16">
        <v>8.7680000000000007</v>
      </c>
      <c r="K16">
        <v>686.77995799999997</v>
      </c>
      <c r="L16">
        <v>560.75250000000005</v>
      </c>
      <c r="M16">
        <v>45</v>
      </c>
      <c r="N16">
        <v>118.125</v>
      </c>
      <c r="O16">
        <v>61.832813000000002</v>
      </c>
      <c r="P16">
        <v>119.25</v>
      </c>
      <c r="Q16">
        <v>21.126999999999999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49.171875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40.477200000000003</v>
      </c>
      <c r="AH16">
        <v>37.880000000000003</v>
      </c>
      <c r="AI16">
        <v>0</v>
      </c>
      <c r="AJ16">
        <v>0</v>
      </c>
      <c r="AK16">
        <v>51.648299999999999</v>
      </c>
      <c r="AL16">
        <v>34.86</v>
      </c>
      <c r="AM16">
        <v>10.557359999999999</v>
      </c>
      <c r="AN16">
        <v>0.91823999999999995</v>
      </c>
      <c r="AO16">
        <v>3.4256880000000001</v>
      </c>
      <c r="AP16">
        <v>6.2769000000000004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8.7680000000000007</v>
      </c>
      <c r="AY16">
        <v>0</v>
      </c>
      <c r="AZ16">
        <v>0</v>
      </c>
      <c r="BA16">
        <f t="shared" si="0"/>
        <v>2486.5181639999987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16.440000000000001</v>
      </c>
      <c r="J17">
        <v>10.96</v>
      </c>
      <c r="K17">
        <v>686.77995799999997</v>
      </c>
      <c r="L17">
        <v>560.75250000000005</v>
      </c>
      <c r="M17">
        <v>45</v>
      </c>
      <c r="N17">
        <v>118.125</v>
      </c>
      <c r="O17">
        <v>61.832813000000002</v>
      </c>
      <c r="P17">
        <v>119.25</v>
      </c>
      <c r="Q17">
        <v>21.126999999999999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49.171875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40.477200000000003</v>
      </c>
      <c r="AH17">
        <v>37.880000000000003</v>
      </c>
      <c r="AI17">
        <v>0</v>
      </c>
      <c r="AJ17">
        <v>0</v>
      </c>
      <c r="AK17">
        <v>51.648299999999999</v>
      </c>
      <c r="AL17">
        <v>47.642000000000003</v>
      </c>
      <c r="AM17">
        <v>10.557359999999999</v>
      </c>
      <c r="AN17">
        <v>0.91823999999999995</v>
      </c>
      <c r="AO17">
        <v>4.8086640000000003</v>
      </c>
      <c r="AP17">
        <v>6.2769000000000004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8.7680000000000007</v>
      </c>
      <c r="AY17">
        <v>0</v>
      </c>
      <c r="AZ17">
        <v>0</v>
      </c>
      <c r="BA17">
        <f t="shared" si="0"/>
        <v>2502.8751399999987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16.440000000000001</v>
      </c>
      <c r="J18">
        <v>10.96</v>
      </c>
      <c r="K18">
        <v>686.77995799999997</v>
      </c>
      <c r="L18">
        <v>560.75250000000005</v>
      </c>
      <c r="M18">
        <v>45</v>
      </c>
      <c r="N18">
        <v>118.125</v>
      </c>
      <c r="O18">
        <v>61.832813000000002</v>
      </c>
      <c r="P18">
        <v>119.25</v>
      </c>
      <c r="Q18">
        <v>21.126999999999999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49.171875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40.477200000000003</v>
      </c>
      <c r="AH18">
        <v>37.880000000000003</v>
      </c>
      <c r="AI18">
        <v>0</v>
      </c>
      <c r="AJ18">
        <v>0</v>
      </c>
      <c r="AK18">
        <v>51.648299999999999</v>
      </c>
      <c r="AL18">
        <v>47.642000000000003</v>
      </c>
      <c r="AM18">
        <v>10.557359999999999</v>
      </c>
      <c r="AN18">
        <v>0.91823999999999995</v>
      </c>
      <c r="AO18">
        <v>4.6987079999999999</v>
      </c>
      <c r="AP18">
        <v>6.2769000000000004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8.7680000000000007</v>
      </c>
      <c r="AY18">
        <v>0</v>
      </c>
      <c r="AZ18">
        <v>0</v>
      </c>
      <c r="BA18">
        <f t="shared" si="0"/>
        <v>2502.7651839999985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16.440000000000001</v>
      </c>
      <c r="J19">
        <v>10.96</v>
      </c>
      <c r="K19">
        <v>686.77995799999997</v>
      </c>
      <c r="L19">
        <v>560.75250000000005</v>
      </c>
      <c r="M19">
        <v>45</v>
      </c>
      <c r="N19">
        <v>118.125</v>
      </c>
      <c r="O19">
        <v>61.832813000000002</v>
      </c>
      <c r="P19">
        <v>119.25</v>
      </c>
      <c r="Q19">
        <v>21.126999999999999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49.171875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40.477200000000003</v>
      </c>
      <c r="AH19">
        <v>70.172700000000006</v>
      </c>
      <c r="AI19">
        <v>0</v>
      </c>
      <c r="AJ19">
        <v>0</v>
      </c>
      <c r="AK19">
        <v>51.648299999999999</v>
      </c>
      <c r="AL19">
        <v>47.642000000000003</v>
      </c>
      <c r="AM19">
        <v>10.557359999999999</v>
      </c>
      <c r="AN19">
        <v>0.93737000000000004</v>
      </c>
      <c r="AO19">
        <v>4.6734239999999998</v>
      </c>
      <c r="AP19">
        <v>3.3306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8.7680000000000007</v>
      </c>
      <c r="AY19">
        <v>0</v>
      </c>
      <c r="AZ19">
        <v>0</v>
      </c>
      <c r="BA19">
        <f t="shared" si="0"/>
        <v>2532.1054299999987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16.440000000000001</v>
      </c>
      <c r="J20">
        <v>10.96</v>
      </c>
      <c r="K20">
        <v>686.77995799999997</v>
      </c>
      <c r="L20">
        <v>560.75250000000005</v>
      </c>
      <c r="M20">
        <v>45</v>
      </c>
      <c r="N20">
        <v>118.125</v>
      </c>
      <c r="O20">
        <v>61.832813000000002</v>
      </c>
      <c r="P20">
        <v>119.25</v>
      </c>
      <c r="Q20">
        <v>21.126999999999999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49.171875</v>
      </c>
      <c r="X20">
        <v>0</v>
      </c>
      <c r="Y20">
        <v>0</v>
      </c>
      <c r="Z20">
        <v>13.1076</v>
      </c>
      <c r="AA20">
        <v>7.0309999999999997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40.477200000000003</v>
      </c>
      <c r="AH20">
        <v>70.172700000000006</v>
      </c>
      <c r="AI20">
        <v>0</v>
      </c>
      <c r="AJ20">
        <v>0</v>
      </c>
      <c r="AK20">
        <v>51.648299999999999</v>
      </c>
      <c r="AL20">
        <v>47.642000000000003</v>
      </c>
      <c r="AM20">
        <v>10.557359999999999</v>
      </c>
      <c r="AN20">
        <v>0.93737000000000004</v>
      </c>
      <c r="AO20">
        <v>4.5925739999999999</v>
      </c>
      <c r="AP20">
        <v>3.3306</v>
      </c>
      <c r="AQ20">
        <v>0</v>
      </c>
      <c r="AR20">
        <v>31.897383000000001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8.7680000000000007</v>
      </c>
      <c r="AY20">
        <v>0</v>
      </c>
      <c r="AZ20">
        <v>0</v>
      </c>
      <c r="BA20">
        <f t="shared" si="0"/>
        <v>2539.0555799999984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16.440000000000001</v>
      </c>
      <c r="J21">
        <v>10.96</v>
      </c>
      <c r="K21">
        <v>686.77995799999997</v>
      </c>
      <c r="L21">
        <v>560.75250000000005</v>
      </c>
      <c r="M21">
        <v>45</v>
      </c>
      <c r="N21">
        <v>118.125</v>
      </c>
      <c r="O21">
        <v>61.832813000000002</v>
      </c>
      <c r="P21">
        <v>119.25</v>
      </c>
      <c r="Q21">
        <v>21.126999999999999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49.171875</v>
      </c>
      <c r="X21">
        <v>0</v>
      </c>
      <c r="Y21">
        <v>0</v>
      </c>
      <c r="Z21">
        <v>13.1076</v>
      </c>
      <c r="AA21">
        <v>13.983000000000001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40.477200000000003</v>
      </c>
      <c r="AH21">
        <v>70.172700000000006</v>
      </c>
      <c r="AI21">
        <v>0</v>
      </c>
      <c r="AJ21">
        <v>0</v>
      </c>
      <c r="AK21">
        <v>51.648299999999999</v>
      </c>
      <c r="AL21">
        <v>60.423999999999999</v>
      </c>
      <c r="AM21">
        <v>10.557359999999999</v>
      </c>
      <c r="AN21">
        <v>0.93737000000000004</v>
      </c>
      <c r="AO21">
        <v>4.6369680000000004</v>
      </c>
      <c r="AP21">
        <v>3.3306</v>
      </c>
      <c r="AQ21">
        <v>0</v>
      </c>
      <c r="AR21">
        <v>31.897383000000001</v>
      </c>
      <c r="AS21">
        <v>0</v>
      </c>
      <c r="AT21">
        <v>11.536</v>
      </c>
      <c r="AU21">
        <v>0</v>
      </c>
      <c r="AV21">
        <v>0</v>
      </c>
      <c r="AW21">
        <v>0</v>
      </c>
      <c r="AX21">
        <v>8.7680000000000007</v>
      </c>
      <c r="AY21">
        <v>0</v>
      </c>
      <c r="AZ21">
        <v>0</v>
      </c>
      <c r="BA21">
        <f t="shared" si="0"/>
        <v>2560.4819739999989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16.440000000000001</v>
      </c>
      <c r="J22">
        <v>10.96</v>
      </c>
      <c r="K22">
        <v>686.77995799999997</v>
      </c>
      <c r="L22">
        <v>560.75250000000005</v>
      </c>
      <c r="M22">
        <v>45</v>
      </c>
      <c r="N22">
        <v>118.125</v>
      </c>
      <c r="O22">
        <v>61.832813000000002</v>
      </c>
      <c r="P22">
        <v>119.25</v>
      </c>
      <c r="Q22">
        <v>21.126999999999999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49.171875</v>
      </c>
      <c r="X22">
        <v>0</v>
      </c>
      <c r="Y22">
        <v>0</v>
      </c>
      <c r="Z22">
        <v>13.1076</v>
      </c>
      <c r="AA22">
        <v>13.983000000000001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40.477200000000003</v>
      </c>
      <c r="AH22">
        <v>70.172700000000006</v>
      </c>
      <c r="AI22">
        <v>0</v>
      </c>
      <c r="AJ22">
        <v>0</v>
      </c>
      <c r="AK22">
        <v>51.648299999999999</v>
      </c>
      <c r="AL22">
        <v>60.423999999999999</v>
      </c>
      <c r="AM22">
        <v>10.557359999999999</v>
      </c>
      <c r="AN22">
        <v>0.93737000000000004</v>
      </c>
      <c r="AO22">
        <v>4.4976120000000002</v>
      </c>
      <c r="AP22">
        <v>3.3306</v>
      </c>
      <c r="AQ22">
        <v>0</v>
      </c>
      <c r="AR22">
        <v>31.897383000000001</v>
      </c>
      <c r="AS22">
        <v>0</v>
      </c>
      <c r="AT22">
        <v>12.6896</v>
      </c>
      <c r="AU22">
        <v>0</v>
      </c>
      <c r="AV22">
        <v>0</v>
      </c>
      <c r="AW22">
        <v>0</v>
      </c>
      <c r="AX22">
        <v>8.7680000000000007</v>
      </c>
      <c r="AY22">
        <v>0</v>
      </c>
      <c r="AZ22">
        <v>0</v>
      </c>
      <c r="BA22">
        <f t="shared" si="0"/>
        <v>2561.4962179999993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16.440000000000001</v>
      </c>
      <c r="J23">
        <v>10.96</v>
      </c>
      <c r="K23">
        <v>686.77995799999997</v>
      </c>
      <c r="L23">
        <v>560.75250000000005</v>
      </c>
      <c r="M23">
        <v>45</v>
      </c>
      <c r="N23">
        <v>118.125</v>
      </c>
      <c r="O23">
        <v>61.832813000000002</v>
      </c>
      <c r="P23">
        <v>119.25</v>
      </c>
      <c r="Q23">
        <v>21.126999999999999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49.171875</v>
      </c>
      <c r="X23">
        <v>0</v>
      </c>
      <c r="Y23">
        <v>0</v>
      </c>
      <c r="Z23">
        <v>13.1076</v>
      </c>
      <c r="AA23">
        <v>13.983000000000001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40.477200000000003</v>
      </c>
      <c r="AH23">
        <v>70.172700000000006</v>
      </c>
      <c r="AI23">
        <v>2.5459999999999998</v>
      </c>
      <c r="AJ23">
        <v>0</v>
      </c>
      <c r="AK23">
        <v>51.648299999999999</v>
      </c>
      <c r="AL23">
        <v>60.423999999999999</v>
      </c>
      <c r="AM23">
        <v>10.557359999999999</v>
      </c>
      <c r="AN23">
        <v>0.93737000000000004</v>
      </c>
      <c r="AO23">
        <v>4.3897139999999997</v>
      </c>
      <c r="AP23">
        <v>3.3306</v>
      </c>
      <c r="AQ23">
        <v>0</v>
      </c>
      <c r="AR23">
        <v>31.897383000000001</v>
      </c>
      <c r="AS23">
        <v>0</v>
      </c>
      <c r="AT23">
        <v>13.8432</v>
      </c>
      <c r="AU23">
        <v>0</v>
      </c>
      <c r="AV23">
        <v>0</v>
      </c>
      <c r="AW23">
        <v>0</v>
      </c>
      <c r="AX23">
        <v>8.7680000000000007</v>
      </c>
      <c r="AY23">
        <v>0</v>
      </c>
      <c r="AZ23">
        <v>0</v>
      </c>
      <c r="BA23">
        <f t="shared" si="0"/>
        <v>2565.0879199999986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16.440000000000001</v>
      </c>
      <c r="J24">
        <v>10.96</v>
      </c>
      <c r="K24">
        <v>686.77995799999997</v>
      </c>
      <c r="L24">
        <v>560.75250000000005</v>
      </c>
      <c r="M24">
        <v>45</v>
      </c>
      <c r="N24">
        <v>118.125</v>
      </c>
      <c r="O24">
        <v>61.832813000000002</v>
      </c>
      <c r="P24">
        <v>119.25</v>
      </c>
      <c r="Q24">
        <v>21.126999999999999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49.171875</v>
      </c>
      <c r="X24">
        <v>0</v>
      </c>
      <c r="Y24">
        <v>0</v>
      </c>
      <c r="Z24">
        <v>13.1076</v>
      </c>
      <c r="AA24">
        <v>21.093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40.477200000000003</v>
      </c>
      <c r="AH24">
        <v>70.172700000000006</v>
      </c>
      <c r="AI24">
        <v>7.6379999999999999</v>
      </c>
      <c r="AJ24">
        <v>0</v>
      </c>
      <c r="AK24">
        <v>51.648299999999999</v>
      </c>
      <c r="AL24">
        <v>60.423999999999999</v>
      </c>
      <c r="AM24">
        <v>10.557359999999999</v>
      </c>
      <c r="AN24">
        <v>0.93737000000000004</v>
      </c>
      <c r="AO24">
        <v>4.1718599999999997</v>
      </c>
      <c r="AP24">
        <v>3.3306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8.7680000000000007</v>
      </c>
      <c r="AY24">
        <v>0</v>
      </c>
      <c r="AZ24">
        <v>0</v>
      </c>
      <c r="BA24">
        <f t="shared" si="0"/>
        <v>2578.2256659999985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16.440000000000001</v>
      </c>
      <c r="J25">
        <v>10.96</v>
      </c>
      <c r="K25">
        <v>686.77995799999997</v>
      </c>
      <c r="L25">
        <v>560.75250000000005</v>
      </c>
      <c r="M25">
        <v>45</v>
      </c>
      <c r="N25">
        <v>118.125</v>
      </c>
      <c r="O25">
        <v>61.832813000000002</v>
      </c>
      <c r="P25">
        <v>119.25</v>
      </c>
      <c r="Q25">
        <v>21.126999999999999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49.171875</v>
      </c>
      <c r="X25">
        <v>0</v>
      </c>
      <c r="Y25">
        <v>0</v>
      </c>
      <c r="Z25">
        <v>13.1076</v>
      </c>
      <c r="AA25">
        <v>35.155000000000001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40.477200000000003</v>
      </c>
      <c r="AH25">
        <v>70.172700000000006</v>
      </c>
      <c r="AI25">
        <v>49.646999999999998</v>
      </c>
      <c r="AJ25">
        <v>0</v>
      </c>
      <c r="AK25">
        <v>51.648299999999999</v>
      </c>
      <c r="AL25">
        <v>60.423999999999999</v>
      </c>
      <c r="AM25">
        <v>10.557359999999999</v>
      </c>
      <c r="AN25">
        <v>0.93737000000000004</v>
      </c>
      <c r="AO25">
        <v>3.8187660000000001</v>
      </c>
      <c r="AP25">
        <v>6.2769000000000004</v>
      </c>
      <c r="AQ25">
        <v>10.584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8.7680000000000007</v>
      </c>
      <c r="AY25">
        <v>0</v>
      </c>
      <c r="AZ25">
        <v>0</v>
      </c>
      <c r="BA25">
        <f t="shared" si="0"/>
        <v>2658.4044719999988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16.440000000000001</v>
      </c>
      <c r="J26">
        <v>10.96</v>
      </c>
      <c r="K26">
        <v>686.77995799999997</v>
      </c>
      <c r="L26">
        <v>560.75250000000005</v>
      </c>
      <c r="M26">
        <v>45</v>
      </c>
      <c r="N26">
        <v>118.125</v>
      </c>
      <c r="O26">
        <v>61.832813000000002</v>
      </c>
      <c r="P26">
        <v>119.25</v>
      </c>
      <c r="Q26">
        <v>21.126999999999999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49.171875</v>
      </c>
      <c r="X26">
        <v>0</v>
      </c>
      <c r="Y26">
        <v>0</v>
      </c>
      <c r="Z26">
        <v>13.1076</v>
      </c>
      <c r="AA26">
        <v>42.106999999999999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40.477200000000003</v>
      </c>
      <c r="AH26">
        <v>70.172700000000006</v>
      </c>
      <c r="AI26">
        <v>49.646999999999998</v>
      </c>
      <c r="AJ26">
        <v>0</v>
      </c>
      <c r="AK26">
        <v>51.648299999999999</v>
      </c>
      <c r="AL26">
        <v>60.423999999999999</v>
      </c>
      <c r="AM26">
        <v>15.836040000000001</v>
      </c>
      <c r="AN26">
        <v>0.93737000000000004</v>
      </c>
      <c r="AO26">
        <v>3.6217860000000002</v>
      </c>
      <c r="AP26">
        <v>6.2769000000000004</v>
      </c>
      <c r="AQ26">
        <v>21.167999999999999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8.7680000000000007</v>
      </c>
      <c r="AY26">
        <v>0</v>
      </c>
      <c r="AZ26">
        <v>0</v>
      </c>
      <c r="BA26">
        <f t="shared" si="0"/>
        <v>2681.0221719999995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20.824000000000002</v>
      </c>
      <c r="J27">
        <v>13.151999999999999</v>
      </c>
      <c r="K27">
        <v>686.77995799999997</v>
      </c>
      <c r="L27">
        <v>560.75250000000005</v>
      </c>
      <c r="M27">
        <v>45</v>
      </c>
      <c r="N27">
        <v>118.125</v>
      </c>
      <c r="O27">
        <v>61.832813000000002</v>
      </c>
      <c r="P27">
        <v>119.625</v>
      </c>
      <c r="Q27">
        <v>21.126999999999999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49.171875</v>
      </c>
      <c r="X27">
        <v>0</v>
      </c>
      <c r="Y27">
        <v>0</v>
      </c>
      <c r="Z27">
        <v>13.1076</v>
      </c>
      <c r="AA27">
        <v>37.92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40.477200000000003</v>
      </c>
      <c r="AH27">
        <v>70.172700000000006</v>
      </c>
      <c r="AI27">
        <v>49.646999999999998</v>
      </c>
      <c r="AJ27">
        <v>0</v>
      </c>
      <c r="AK27">
        <v>51.648299999999999</v>
      </c>
      <c r="AL27">
        <v>34.86</v>
      </c>
      <c r="AM27">
        <v>15.836040000000001</v>
      </c>
      <c r="AN27">
        <v>0.93737000000000004</v>
      </c>
      <c r="AO27">
        <v>3.480372</v>
      </c>
      <c r="AP27">
        <v>6.2769000000000004</v>
      </c>
      <c r="AQ27">
        <v>32.381999999999998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10.86</v>
      </c>
      <c r="AX27">
        <v>0</v>
      </c>
      <c r="AY27">
        <v>0</v>
      </c>
      <c r="AZ27">
        <v>0</v>
      </c>
      <c r="BA27">
        <f t="shared" si="0"/>
        <v>2680.5016579999997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20.824000000000002</v>
      </c>
      <c r="J28">
        <v>13.151999999999999</v>
      </c>
      <c r="K28">
        <v>686.77995799999997</v>
      </c>
      <c r="L28">
        <v>560.75250000000005</v>
      </c>
      <c r="M28">
        <v>45</v>
      </c>
      <c r="N28">
        <v>118.125</v>
      </c>
      <c r="O28">
        <v>61.832813000000002</v>
      </c>
      <c r="P28">
        <v>119.625</v>
      </c>
      <c r="Q28">
        <v>21.126999999999999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49.171875</v>
      </c>
      <c r="X28">
        <v>0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40.477200000000003</v>
      </c>
      <c r="AH28">
        <v>70.172700000000006</v>
      </c>
      <c r="AI28">
        <v>49.646999999999998</v>
      </c>
      <c r="AJ28">
        <v>0</v>
      </c>
      <c r="AK28">
        <v>51.648299999999999</v>
      </c>
      <c r="AL28">
        <v>34.86</v>
      </c>
      <c r="AM28">
        <v>15.836040000000001</v>
      </c>
      <c r="AN28">
        <v>0.93737000000000004</v>
      </c>
      <c r="AO28">
        <v>3.444798</v>
      </c>
      <c r="AP28">
        <v>6.2769000000000004</v>
      </c>
      <c r="AQ28">
        <v>33.642000000000003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10.86</v>
      </c>
      <c r="AX28">
        <v>0</v>
      </c>
      <c r="AY28">
        <v>0</v>
      </c>
      <c r="AZ28">
        <v>0</v>
      </c>
      <c r="BA28">
        <f t="shared" si="0"/>
        <v>2695.5909239999996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20.824000000000002</v>
      </c>
      <c r="J29">
        <v>13.151999999999999</v>
      </c>
      <c r="K29">
        <v>686.77995799999997</v>
      </c>
      <c r="L29">
        <v>560.75250000000005</v>
      </c>
      <c r="M29">
        <v>45</v>
      </c>
      <c r="N29">
        <v>118.125</v>
      </c>
      <c r="O29">
        <v>61.832813000000002</v>
      </c>
      <c r="P29">
        <v>119.625</v>
      </c>
      <c r="Q29">
        <v>21.126999999999999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49.171875</v>
      </c>
      <c r="X29">
        <v>0</v>
      </c>
      <c r="Y29">
        <v>0</v>
      </c>
      <c r="Z29">
        <v>13.1076</v>
      </c>
      <c r="AA29">
        <v>35.155000000000001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40.477200000000003</v>
      </c>
      <c r="AH29">
        <v>70.172700000000006</v>
      </c>
      <c r="AI29">
        <v>49.646999999999998</v>
      </c>
      <c r="AJ29">
        <v>0</v>
      </c>
      <c r="AK29">
        <v>51.648299999999999</v>
      </c>
      <c r="AL29">
        <v>34.86</v>
      </c>
      <c r="AM29">
        <v>15.836040000000001</v>
      </c>
      <c r="AN29">
        <v>0.93737000000000004</v>
      </c>
      <c r="AO29">
        <v>6.0211199999999998</v>
      </c>
      <c r="AP29">
        <v>2.4339</v>
      </c>
      <c r="AQ29">
        <v>33.642000000000003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10.86</v>
      </c>
      <c r="AX29">
        <v>0</v>
      </c>
      <c r="AY29">
        <v>0</v>
      </c>
      <c r="AZ29">
        <v>0</v>
      </c>
      <c r="BA29">
        <f t="shared" si="0"/>
        <v>2687.3722459999999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20.824000000000002</v>
      </c>
      <c r="J30">
        <v>13.151999999999999</v>
      </c>
      <c r="K30">
        <v>686.77995799999997</v>
      </c>
      <c r="L30">
        <v>560.75250000000005</v>
      </c>
      <c r="M30">
        <v>45</v>
      </c>
      <c r="N30">
        <v>118.125</v>
      </c>
      <c r="O30">
        <v>61.832813000000002</v>
      </c>
      <c r="P30">
        <v>119.625</v>
      </c>
      <c r="Q30">
        <v>21.126999999999999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49.171875</v>
      </c>
      <c r="X30">
        <v>0</v>
      </c>
      <c r="Y30">
        <v>0</v>
      </c>
      <c r="Z30">
        <v>13.1076</v>
      </c>
      <c r="AA30">
        <v>21.093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40.477200000000003</v>
      </c>
      <c r="AH30">
        <v>70.172700000000006</v>
      </c>
      <c r="AI30">
        <v>49.646999999999998</v>
      </c>
      <c r="AJ30">
        <v>0</v>
      </c>
      <c r="AK30">
        <v>51.648299999999999</v>
      </c>
      <c r="AL30">
        <v>34.86</v>
      </c>
      <c r="AM30">
        <v>15.836040000000001</v>
      </c>
      <c r="AN30">
        <v>0.93737000000000004</v>
      </c>
      <c r="AO30">
        <v>6.0131819999999996</v>
      </c>
      <c r="AP30">
        <v>2.4339</v>
      </c>
      <c r="AQ30">
        <v>33.642000000000003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10.86</v>
      </c>
      <c r="AX30">
        <v>0</v>
      </c>
      <c r="AY30">
        <v>0</v>
      </c>
      <c r="AZ30">
        <v>0</v>
      </c>
      <c r="BA30">
        <f t="shared" si="0"/>
        <v>2673.3023079999998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9.8640000000000008</v>
      </c>
      <c r="J31">
        <v>13.151999999999999</v>
      </c>
      <c r="K31">
        <v>686.77995799999997</v>
      </c>
      <c r="L31">
        <v>560.75250000000005</v>
      </c>
      <c r="M31">
        <v>45</v>
      </c>
      <c r="N31">
        <v>118.125</v>
      </c>
      <c r="O31">
        <v>61.832813000000002</v>
      </c>
      <c r="P31">
        <v>119.625</v>
      </c>
      <c r="Q31">
        <v>20.556000000000001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49.171875</v>
      </c>
      <c r="X31">
        <v>0</v>
      </c>
      <c r="Y31">
        <v>0</v>
      </c>
      <c r="Z31">
        <v>13.1076</v>
      </c>
      <c r="AA31">
        <v>7.0309999999999997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40.477200000000003</v>
      </c>
      <c r="AH31">
        <v>70.172700000000006</v>
      </c>
      <c r="AI31">
        <v>5.0919999999999996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5.9640839999999997</v>
      </c>
      <c r="AP31">
        <v>2.4339</v>
      </c>
      <c r="AQ31">
        <v>22.428000000000001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10.86</v>
      </c>
      <c r="AX31">
        <v>12.055999999999999</v>
      </c>
      <c r="AY31">
        <v>0</v>
      </c>
      <c r="AZ31">
        <v>0</v>
      </c>
      <c r="BA31">
        <f t="shared" si="0"/>
        <v>2651.5313099999998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9.8640000000000008</v>
      </c>
      <c r="J32">
        <v>13.151999999999999</v>
      </c>
      <c r="K32">
        <v>686.77995799999997</v>
      </c>
      <c r="L32">
        <v>560.75250000000005</v>
      </c>
      <c r="M32">
        <v>45</v>
      </c>
      <c r="N32">
        <v>118.125</v>
      </c>
      <c r="O32">
        <v>61.832813000000002</v>
      </c>
      <c r="P32">
        <v>119.625</v>
      </c>
      <c r="Q32">
        <v>20.556000000000001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49.171875</v>
      </c>
      <c r="X32">
        <v>0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40.477200000000003</v>
      </c>
      <c r="AH32">
        <v>70.172700000000006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5.9214539999999998</v>
      </c>
      <c r="AP32">
        <v>2.4339</v>
      </c>
      <c r="AQ32">
        <v>22.428000000000001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10.86</v>
      </c>
      <c r="AX32">
        <v>12.055999999999999</v>
      </c>
      <c r="AY32">
        <v>0</v>
      </c>
      <c r="AZ32">
        <v>0</v>
      </c>
      <c r="BA32">
        <f t="shared" si="0"/>
        <v>2641.9116799999993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9.8640000000000008</v>
      </c>
      <c r="J33">
        <v>13.151999999999999</v>
      </c>
      <c r="K33">
        <v>686.77995799999997</v>
      </c>
      <c r="L33">
        <v>560.75250000000005</v>
      </c>
      <c r="M33">
        <v>45</v>
      </c>
      <c r="N33">
        <v>118.125</v>
      </c>
      <c r="O33">
        <v>61.832813000000002</v>
      </c>
      <c r="P33">
        <v>119.625</v>
      </c>
      <c r="Q33">
        <v>20.556000000000001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49.171875</v>
      </c>
      <c r="X33">
        <v>0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40.477200000000003</v>
      </c>
      <c r="AH33">
        <v>70.172700000000006</v>
      </c>
      <c r="AI33">
        <v>0</v>
      </c>
      <c r="AJ33">
        <v>0</v>
      </c>
      <c r="AK33">
        <v>51.648299999999999</v>
      </c>
      <c r="AL33">
        <v>80.177999999999997</v>
      </c>
      <c r="AM33">
        <v>15.836040000000001</v>
      </c>
      <c r="AN33">
        <v>0.93737000000000004</v>
      </c>
      <c r="AO33">
        <v>5.9243940000000004</v>
      </c>
      <c r="AP33">
        <v>2.4339</v>
      </c>
      <c r="AQ33">
        <v>11.214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10.86</v>
      </c>
      <c r="AX33">
        <v>12.055999999999999</v>
      </c>
      <c r="AY33">
        <v>0</v>
      </c>
      <c r="AZ33">
        <v>0</v>
      </c>
      <c r="BA33">
        <f t="shared" si="0"/>
        <v>2628.1546199999998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9.8640000000000008</v>
      </c>
      <c r="J34">
        <v>13.151999999999999</v>
      </c>
      <c r="K34">
        <v>686.77995799999997</v>
      </c>
      <c r="L34">
        <v>560.75250000000005</v>
      </c>
      <c r="M34">
        <v>45</v>
      </c>
      <c r="N34">
        <v>118.125</v>
      </c>
      <c r="O34">
        <v>61.832813000000002</v>
      </c>
      <c r="P34">
        <v>119.625</v>
      </c>
      <c r="Q34">
        <v>20.556000000000001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49.171875</v>
      </c>
      <c r="X34">
        <v>0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51.648299999999999</v>
      </c>
      <c r="AL34">
        <v>80.177999999999997</v>
      </c>
      <c r="AM34">
        <v>15.836040000000001</v>
      </c>
      <c r="AN34">
        <v>0.93737000000000004</v>
      </c>
      <c r="AO34">
        <v>5.9376239999999996</v>
      </c>
      <c r="AP34">
        <v>2.4339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10.86</v>
      </c>
      <c r="AX34">
        <v>12.055999999999999</v>
      </c>
      <c r="AY34">
        <v>0</v>
      </c>
      <c r="AZ34">
        <v>0</v>
      </c>
      <c r="BA34">
        <f t="shared" si="0"/>
        <v>2616.9538499999999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9.8640000000000008</v>
      </c>
      <c r="J35">
        <v>13.151999999999999</v>
      </c>
      <c r="K35">
        <v>686.77995799999997</v>
      </c>
      <c r="L35">
        <v>560.75250000000005</v>
      </c>
      <c r="M35">
        <v>45</v>
      </c>
      <c r="N35">
        <v>118.125</v>
      </c>
      <c r="O35">
        <v>61.832813000000002</v>
      </c>
      <c r="P35">
        <v>119.625</v>
      </c>
      <c r="Q35">
        <v>20.556000000000001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49.171875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40.477200000000003</v>
      </c>
      <c r="AH35">
        <v>70.172700000000006</v>
      </c>
      <c r="AI35">
        <v>0</v>
      </c>
      <c r="AJ35">
        <v>0</v>
      </c>
      <c r="AK35">
        <v>51.648299999999999</v>
      </c>
      <c r="AL35">
        <v>47.642000000000003</v>
      </c>
      <c r="AM35">
        <v>15.836040000000001</v>
      </c>
      <c r="AN35">
        <v>0.93737000000000004</v>
      </c>
      <c r="AO35">
        <v>5.9123400000000004</v>
      </c>
      <c r="AP35">
        <v>2.4339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10.86</v>
      </c>
      <c r="AX35">
        <v>12.055999999999999</v>
      </c>
      <c r="AY35">
        <v>0</v>
      </c>
      <c r="AZ35">
        <v>0</v>
      </c>
      <c r="BA35">
        <f t="shared" si="0"/>
        <v>2584.3925659999995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9.8640000000000008</v>
      </c>
      <c r="J36">
        <v>13.151999999999999</v>
      </c>
      <c r="K36">
        <v>686.77995799999997</v>
      </c>
      <c r="L36">
        <v>560.75250000000005</v>
      </c>
      <c r="M36">
        <v>45</v>
      </c>
      <c r="N36">
        <v>118.125</v>
      </c>
      <c r="O36">
        <v>61.832813000000002</v>
      </c>
      <c r="P36">
        <v>119.625</v>
      </c>
      <c r="Q36">
        <v>20.556000000000001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49.171875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40.477200000000003</v>
      </c>
      <c r="AH36">
        <v>70.172700000000006</v>
      </c>
      <c r="AI36">
        <v>0</v>
      </c>
      <c r="AJ36">
        <v>0</v>
      </c>
      <c r="AK36">
        <v>51.648299999999999</v>
      </c>
      <c r="AL36">
        <v>47.642000000000003</v>
      </c>
      <c r="AM36">
        <v>15.836040000000001</v>
      </c>
      <c r="AN36">
        <v>0.93737000000000004</v>
      </c>
      <c r="AO36">
        <v>5.9364480000000004</v>
      </c>
      <c r="AP36">
        <v>2.4339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10.86</v>
      </c>
      <c r="AX36">
        <v>12.055999999999999</v>
      </c>
      <c r="AY36">
        <v>0</v>
      </c>
      <c r="AZ36">
        <v>0</v>
      </c>
      <c r="BA36">
        <f t="shared" si="0"/>
        <v>2584.4166739999996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9.8640000000000008</v>
      </c>
      <c r="J37">
        <v>14.247999999999999</v>
      </c>
      <c r="K37">
        <v>686.77995799999997</v>
      </c>
      <c r="L37">
        <v>560.75250000000005</v>
      </c>
      <c r="M37">
        <v>45</v>
      </c>
      <c r="N37">
        <v>118.125</v>
      </c>
      <c r="O37">
        <v>61.832813000000002</v>
      </c>
      <c r="P37">
        <v>119.625</v>
      </c>
      <c r="Q37">
        <v>20.556000000000001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49.171875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40.477200000000003</v>
      </c>
      <c r="AH37">
        <v>37.880000000000003</v>
      </c>
      <c r="AI37">
        <v>0</v>
      </c>
      <c r="AJ37">
        <v>0</v>
      </c>
      <c r="AK37">
        <v>51.648299999999999</v>
      </c>
      <c r="AL37">
        <v>47.642000000000003</v>
      </c>
      <c r="AM37">
        <v>15.836040000000001</v>
      </c>
      <c r="AN37">
        <v>0.93737000000000004</v>
      </c>
      <c r="AO37">
        <v>10.691015999999999</v>
      </c>
      <c r="AP37">
        <v>2.4339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10.86</v>
      </c>
      <c r="AX37">
        <v>13.151999999999999</v>
      </c>
      <c r="AY37">
        <v>0</v>
      </c>
      <c r="AZ37">
        <v>0</v>
      </c>
      <c r="BA37">
        <f t="shared" si="0"/>
        <v>2573.1835420000002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9.8640000000000008</v>
      </c>
      <c r="J38">
        <v>14.247999999999999</v>
      </c>
      <c r="K38">
        <v>686.77995799999997</v>
      </c>
      <c r="L38">
        <v>560.75250000000005</v>
      </c>
      <c r="M38">
        <v>45</v>
      </c>
      <c r="N38">
        <v>118.125</v>
      </c>
      <c r="O38">
        <v>61.832813000000002</v>
      </c>
      <c r="P38">
        <v>119.625</v>
      </c>
      <c r="Q38">
        <v>20.556000000000001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49.171875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40.477200000000003</v>
      </c>
      <c r="AH38">
        <v>18.940000000000001</v>
      </c>
      <c r="AI38">
        <v>0</v>
      </c>
      <c r="AJ38">
        <v>0</v>
      </c>
      <c r="AK38">
        <v>51.648299999999999</v>
      </c>
      <c r="AL38">
        <v>47.642000000000003</v>
      </c>
      <c r="AM38">
        <v>15.836040000000001</v>
      </c>
      <c r="AN38">
        <v>0.93737000000000004</v>
      </c>
      <c r="AO38">
        <v>10.666907999999999</v>
      </c>
      <c r="AP38">
        <v>2.4339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10.86</v>
      </c>
      <c r="AX38">
        <v>13.151999999999999</v>
      </c>
      <c r="AY38">
        <v>0</v>
      </c>
      <c r="AZ38">
        <v>0</v>
      </c>
      <c r="BA38">
        <f t="shared" si="0"/>
        <v>2554.2194340000001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9.8640000000000008</v>
      </c>
      <c r="J39">
        <v>14.247999999999999</v>
      </c>
      <c r="K39">
        <v>686.77995799999997</v>
      </c>
      <c r="L39">
        <v>560.75250000000005</v>
      </c>
      <c r="M39">
        <v>45</v>
      </c>
      <c r="N39">
        <v>118.125</v>
      </c>
      <c r="O39">
        <v>61.832813000000002</v>
      </c>
      <c r="P39">
        <v>119.625</v>
      </c>
      <c r="Q39">
        <v>20.556000000000001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49.171875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40.477200000000003</v>
      </c>
      <c r="AH39">
        <v>18.940000000000001</v>
      </c>
      <c r="AI39">
        <v>0</v>
      </c>
      <c r="AJ39">
        <v>0</v>
      </c>
      <c r="AK39">
        <v>51.648299999999999</v>
      </c>
      <c r="AL39">
        <v>47.642000000000003</v>
      </c>
      <c r="AM39">
        <v>15.836040000000001</v>
      </c>
      <c r="AN39">
        <v>0.97563</v>
      </c>
      <c r="AO39">
        <v>10.708361999999999</v>
      </c>
      <c r="AP39">
        <v>2.4339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10.86</v>
      </c>
      <c r="AX39">
        <v>13.151999999999999</v>
      </c>
      <c r="AY39">
        <v>0</v>
      </c>
      <c r="AZ39">
        <v>0</v>
      </c>
      <c r="BA39">
        <f t="shared" si="0"/>
        <v>2554.2991479999996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9.8640000000000008</v>
      </c>
      <c r="J40">
        <v>14.247999999999999</v>
      </c>
      <c r="K40">
        <v>686.77995799999997</v>
      </c>
      <c r="L40">
        <v>560.75250000000005</v>
      </c>
      <c r="M40">
        <v>45</v>
      </c>
      <c r="N40">
        <v>118.125</v>
      </c>
      <c r="O40">
        <v>61.832813000000002</v>
      </c>
      <c r="P40">
        <v>119.625</v>
      </c>
      <c r="Q40">
        <v>20.556000000000001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49.171875</v>
      </c>
      <c r="X40">
        <v>0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40.477200000000003</v>
      </c>
      <c r="AH40">
        <v>18.940000000000001</v>
      </c>
      <c r="AI40">
        <v>0</v>
      </c>
      <c r="AJ40">
        <v>0</v>
      </c>
      <c r="AK40">
        <v>51.648299999999999</v>
      </c>
      <c r="AL40">
        <v>47.642000000000003</v>
      </c>
      <c r="AM40">
        <v>15.836040000000001</v>
      </c>
      <c r="AN40">
        <v>0.97563</v>
      </c>
      <c r="AO40">
        <v>10.74864</v>
      </c>
      <c r="AP40">
        <v>2.4339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10.86</v>
      </c>
      <c r="AX40">
        <v>13.151999999999999</v>
      </c>
      <c r="AY40">
        <v>0</v>
      </c>
      <c r="AZ40">
        <v>0</v>
      </c>
      <c r="BA40">
        <f t="shared" si="0"/>
        <v>2554.3394259999995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8.7680000000000007</v>
      </c>
      <c r="J41">
        <v>14.247999999999999</v>
      </c>
      <c r="K41">
        <v>686.77995799999997</v>
      </c>
      <c r="L41">
        <v>560.75250000000005</v>
      </c>
      <c r="M41">
        <v>45</v>
      </c>
      <c r="N41">
        <v>118.125</v>
      </c>
      <c r="O41">
        <v>61.832813000000002</v>
      </c>
      <c r="P41">
        <v>117.375</v>
      </c>
      <c r="Q41">
        <v>20.556000000000001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49.171875</v>
      </c>
      <c r="X41">
        <v>0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42.338999999999999</v>
      </c>
      <c r="AF41">
        <v>8.8740000000000006</v>
      </c>
      <c r="AG41">
        <v>40.477200000000003</v>
      </c>
      <c r="AH41">
        <v>18.940000000000001</v>
      </c>
      <c r="AI41">
        <v>0</v>
      </c>
      <c r="AJ41">
        <v>0</v>
      </c>
      <c r="AK41">
        <v>51.648299999999999</v>
      </c>
      <c r="AL41">
        <v>34.86</v>
      </c>
      <c r="AM41">
        <v>15.836040000000001</v>
      </c>
      <c r="AN41">
        <v>0.97563</v>
      </c>
      <c r="AO41">
        <v>10.757166</v>
      </c>
      <c r="AP41">
        <v>2.4339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10.86</v>
      </c>
      <c r="AX41">
        <v>14.247999999999999</v>
      </c>
      <c r="AY41">
        <v>0</v>
      </c>
      <c r="AZ41">
        <v>0</v>
      </c>
      <c r="BA41">
        <f t="shared" si="0"/>
        <v>2539.3159519999995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8.7680000000000007</v>
      </c>
      <c r="J42">
        <v>14.247999999999999</v>
      </c>
      <c r="K42">
        <v>686.77995799999997</v>
      </c>
      <c r="L42">
        <v>560.75250000000005</v>
      </c>
      <c r="M42">
        <v>45</v>
      </c>
      <c r="N42">
        <v>118.125</v>
      </c>
      <c r="O42">
        <v>61.832813000000002</v>
      </c>
      <c r="P42">
        <v>115.125</v>
      </c>
      <c r="Q42">
        <v>20.556000000000001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49.171875</v>
      </c>
      <c r="X42">
        <v>0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42.338999999999999</v>
      </c>
      <c r="AF42">
        <v>8.8740000000000006</v>
      </c>
      <c r="AG42">
        <v>40.477200000000003</v>
      </c>
      <c r="AH42">
        <v>18.940000000000001</v>
      </c>
      <c r="AI42">
        <v>0</v>
      </c>
      <c r="AJ42">
        <v>0</v>
      </c>
      <c r="AK42">
        <v>51.648299999999999</v>
      </c>
      <c r="AL42">
        <v>34.86</v>
      </c>
      <c r="AM42">
        <v>15.836040000000001</v>
      </c>
      <c r="AN42">
        <v>0.97563</v>
      </c>
      <c r="AO42">
        <v>10.743347999999999</v>
      </c>
      <c r="AP42">
        <v>2.4339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10.86</v>
      </c>
      <c r="AX42">
        <v>14.247999999999999</v>
      </c>
      <c r="AY42">
        <v>0</v>
      </c>
      <c r="AZ42">
        <v>0</v>
      </c>
      <c r="BA42">
        <f t="shared" si="0"/>
        <v>2537.0521339999996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8.7680000000000007</v>
      </c>
      <c r="J43">
        <v>14.247999999999999</v>
      </c>
      <c r="K43">
        <v>686.77995799999997</v>
      </c>
      <c r="L43">
        <v>560.75250000000005</v>
      </c>
      <c r="M43">
        <v>45</v>
      </c>
      <c r="N43">
        <v>118.125</v>
      </c>
      <c r="O43">
        <v>61.832813000000002</v>
      </c>
      <c r="P43">
        <v>112.5</v>
      </c>
      <c r="Q43">
        <v>20.556000000000001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49.171875</v>
      </c>
      <c r="X43">
        <v>0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42.338999999999999</v>
      </c>
      <c r="AF43">
        <v>8.8740000000000006</v>
      </c>
      <c r="AG43">
        <v>40.477200000000003</v>
      </c>
      <c r="AH43">
        <v>18.940000000000001</v>
      </c>
      <c r="AI43">
        <v>0</v>
      </c>
      <c r="AJ43">
        <v>0</v>
      </c>
      <c r="AK43">
        <v>51.648299999999999</v>
      </c>
      <c r="AL43">
        <v>34.86</v>
      </c>
      <c r="AM43">
        <v>10.557359999999999</v>
      </c>
      <c r="AN43">
        <v>0.99475999999999998</v>
      </c>
      <c r="AO43">
        <v>10.699541999999999</v>
      </c>
      <c r="AP43">
        <v>1.7934000000000001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10.86</v>
      </c>
      <c r="AX43">
        <v>14.247999999999999</v>
      </c>
      <c r="AY43">
        <v>0</v>
      </c>
      <c r="AZ43">
        <v>0</v>
      </c>
      <c r="BA43">
        <f t="shared" si="0"/>
        <v>2528.4832779999992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8.7680000000000007</v>
      </c>
      <c r="J44">
        <v>14.247999999999999</v>
      </c>
      <c r="K44">
        <v>686.77995799999997</v>
      </c>
      <c r="L44">
        <v>560.75250000000005</v>
      </c>
      <c r="M44">
        <v>45</v>
      </c>
      <c r="N44">
        <v>118.125</v>
      </c>
      <c r="O44">
        <v>61.832813000000002</v>
      </c>
      <c r="P44">
        <v>112.5</v>
      </c>
      <c r="Q44">
        <v>20.556000000000001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49.171875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42.338999999999999</v>
      </c>
      <c r="AF44">
        <v>8.8740000000000006</v>
      </c>
      <c r="AG44">
        <v>40.477200000000003</v>
      </c>
      <c r="AH44">
        <v>18.940000000000001</v>
      </c>
      <c r="AI44">
        <v>0</v>
      </c>
      <c r="AJ44">
        <v>0</v>
      </c>
      <c r="AK44">
        <v>51.648299999999999</v>
      </c>
      <c r="AL44">
        <v>34.86</v>
      </c>
      <c r="AM44">
        <v>10.557359999999999</v>
      </c>
      <c r="AN44">
        <v>0.99475999999999998</v>
      </c>
      <c r="AO44">
        <v>10.624278</v>
      </c>
      <c r="AP44">
        <v>1.7934000000000001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10.86</v>
      </c>
      <c r="AX44">
        <v>14.247999999999999</v>
      </c>
      <c r="AY44">
        <v>0</v>
      </c>
      <c r="AZ44">
        <v>0</v>
      </c>
      <c r="BA44">
        <f t="shared" si="0"/>
        <v>2528.4080139999992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8.7680000000000007</v>
      </c>
      <c r="J45">
        <v>14.247999999999999</v>
      </c>
      <c r="K45">
        <v>686.77995799999997</v>
      </c>
      <c r="L45">
        <v>560.75250000000005</v>
      </c>
      <c r="M45">
        <v>45</v>
      </c>
      <c r="N45">
        <v>118.125</v>
      </c>
      <c r="O45">
        <v>61.832813000000002</v>
      </c>
      <c r="P45">
        <v>112.5</v>
      </c>
      <c r="Q45">
        <v>20.556000000000001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49.171875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42.338999999999999</v>
      </c>
      <c r="AF45">
        <v>8.8740000000000006</v>
      </c>
      <c r="AG45">
        <v>40.477200000000003</v>
      </c>
      <c r="AH45">
        <v>18.940000000000001</v>
      </c>
      <c r="AI45">
        <v>0</v>
      </c>
      <c r="AJ45">
        <v>0</v>
      </c>
      <c r="AK45">
        <v>51.648299999999999</v>
      </c>
      <c r="AL45">
        <v>34.86</v>
      </c>
      <c r="AM45">
        <v>5.2786799999999996</v>
      </c>
      <c r="AN45">
        <v>0.99475999999999998</v>
      </c>
      <c r="AO45">
        <v>12.381221999999999</v>
      </c>
      <c r="AP45">
        <v>1.7934000000000001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10.86</v>
      </c>
      <c r="AX45">
        <v>14.247999999999999</v>
      </c>
      <c r="AY45">
        <v>0</v>
      </c>
      <c r="AZ45">
        <v>0</v>
      </c>
      <c r="BA45">
        <f t="shared" si="0"/>
        <v>2524.8862779999995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8.7680000000000007</v>
      </c>
      <c r="J46">
        <v>14.247999999999999</v>
      </c>
      <c r="K46">
        <v>686.77995799999997</v>
      </c>
      <c r="L46">
        <v>560.75250000000005</v>
      </c>
      <c r="M46">
        <v>45</v>
      </c>
      <c r="N46">
        <v>118.125</v>
      </c>
      <c r="O46">
        <v>61.832813000000002</v>
      </c>
      <c r="P46">
        <v>112.5</v>
      </c>
      <c r="Q46">
        <v>20.556000000000001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49.171875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42.338999999999999</v>
      </c>
      <c r="AF46">
        <v>8.8740000000000006</v>
      </c>
      <c r="AG46">
        <v>40.477200000000003</v>
      </c>
      <c r="AH46">
        <v>18.940000000000001</v>
      </c>
      <c r="AI46">
        <v>0</v>
      </c>
      <c r="AJ46">
        <v>0</v>
      </c>
      <c r="AK46">
        <v>51.648299999999999</v>
      </c>
      <c r="AL46">
        <v>34.86</v>
      </c>
      <c r="AM46">
        <v>5.2786799999999996</v>
      </c>
      <c r="AN46">
        <v>0.99475999999999998</v>
      </c>
      <c r="AO46">
        <v>12.23481</v>
      </c>
      <c r="AP46">
        <v>1.7934000000000001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10.86</v>
      </c>
      <c r="AX46">
        <v>14.247999999999999</v>
      </c>
      <c r="AY46">
        <v>0</v>
      </c>
      <c r="AZ46">
        <v>0</v>
      </c>
      <c r="BA46">
        <f t="shared" si="0"/>
        <v>2524.7398659999994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8.7680000000000007</v>
      </c>
      <c r="J47">
        <v>14.247999999999999</v>
      </c>
      <c r="K47">
        <v>686.77995799999997</v>
      </c>
      <c r="L47">
        <v>560.75250000000005</v>
      </c>
      <c r="M47">
        <v>45</v>
      </c>
      <c r="N47">
        <v>118.125</v>
      </c>
      <c r="O47">
        <v>61.832813000000002</v>
      </c>
      <c r="P47">
        <v>112.5</v>
      </c>
      <c r="Q47">
        <v>20.556000000000001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49.171875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40.477200000000003</v>
      </c>
      <c r="AH47">
        <v>18.940000000000001</v>
      </c>
      <c r="AI47">
        <v>0</v>
      </c>
      <c r="AJ47">
        <v>0</v>
      </c>
      <c r="AK47">
        <v>51.648299999999999</v>
      </c>
      <c r="AL47">
        <v>34.86</v>
      </c>
      <c r="AM47">
        <v>5.2786799999999996</v>
      </c>
      <c r="AN47">
        <v>0.99475999999999998</v>
      </c>
      <c r="AO47">
        <v>12.150138</v>
      </c>
      <c r="AP47">
        <v>6.2769000000000004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10.86</v>
      </c>
      <c r="AX47">
        <v>14.247999999999999</v>
      </c>
      <c r="AY47">
        <v>0</v>
      </c>
      <c r="AZ47">
        <v>0</v>
      </c>
      <c r="BA47">
        <f t="shared" si="0"/>
        <v>2529.1386939999993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8.7680000000000007</v>
      </c>
      <c r="J48">
        <v>14.247999999999999</v>
      </c>
      <c r="K48">
        <v>686.77995799999997</v>
      </c>
      <c r="L48">
        <v>560.75250000000005</v>
      </c>
      <c r="M48">
        <v>45</v>
      </c>
      <c r="N48">
        <v>118.125</v>
      </c>
      <c r="O48">
        <v>61.832813000000002</v>
      </c>
      <c r="P48">
        <v>112.5</v>
      </c>
      <c r="Q48">
        <v>20.556000000000001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49.171875</v>
      </c>
      <c r="X48">
        <v>0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40.477200000000003</v>
      </c>
      <c r="AH48">
        <v>18.940000000000001</v>
      </c>
      <c r="AI48">
        <v>0</v>
      </c>
      <c r="AJ48">
        <v>0</v>
      </c>
      <c r="AK48">
        <v>51.648299999999999</v>
      </c>
      <c r="AL48">
        <v>34.86</v>
      </c>
      <c r="AM48">
        <v>5.2786799999999996</v>
      </c>
      <c r="AN48">
        <v>0.99475999999999998</v>
      </c>
      <c r="AO48">
        <v>12.129852</v>
      </c>
      <c r="AP48">
        <v>6.2769000000000004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10.86</v>
      </c>
      <c r="AX48">
        <v>14.247999999999999</v>
      </c>
      <c r="AY48">
        <v>0</v>
      </c>
      <c r="AZ48">
        <v>0</v>
      </c>
      <c r="BA48">
        <f t="shared" si="0"/>
        <v>2529.1184079999994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10.86</v>
      </c>
      <c r="G49">
        <v>0</v>
      </c>
      <c r="H49">
        <v>0</v>
      </c>
      <c r="I49">
        <v>8.7680000000000007</v>
      </c>
      <c r="J49">
        <v>14.247999999999999</v>
      </c>
      <c r="K49">
        <v>686.77995799999997</v>
      </c>
      <c r="L49">
        <v>560.75250000000005</v>
      </c>
      <c r="M49">
        <v>45</v>
      </c>
      <c r="N49">
        <v>118.125</v>
      </c>
      <c r="O49">
        <v>61.832813000000002</v>
      </c>
      <c r="P49">
        <v>112.5</v>
      </c>
      <c r="Q49">
        <v>20.556000000000001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49.171875</v>
      </c>
      <c r="X49">
        <v>0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40.477200000000003</v>
      </c>
      <c r="AH49">
        <v>18.940000000000001</v>
      </c>
      <c r="AI49">
        <v>0</v>
      </c>
      <c r="AJ49">
        <v>0</v>
      </c>
      <c r="AK49">
        <v>51.648299999999999</v>
      </c>
      <c r="AL49">
        <v>34.86</v>
      </c>
      <c r="AM49">
        <v>5.2786799999999996</v>
      </c>
      <c r="AN49">
        <v>0.99475999999999998</v>
      </c>
      <c r="AO49">
        <v>12.293609999999999</v>
      </c>
      <c r="AP49">
        <v>6.2769000000000004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14.247999999999999</v>
      </c>
      <c r="AY49">
        <v>0</v>
      </c>
      <c r="AZ49">
        <v>0</v>
      </c>
      <c r="BA49">
        <f t="shared" si="0"/>
        <v>2529.2821659999995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10.86</v>
      </c>
      <c r="G50">
        <v>0</v>
      </c>
      <c r="H50">
        <v>0</v>
      </c>
      <c r="I50">
        <v>8.7680000000000007</v>
      </c>
      <c r="J50">
        <v>14.247999999999999</v>
      </c>
      <c r="K50">
        <v>686.77995799999997</v>
      </c>
      <c r="L50">
        <v>560.75250000000005</v>
      </c>
      <c r="M50">
        <v>45</v>
      </c>
      <c r="N50">
        <v>118.125</v>
      </c>
      <c r="O50">
        <v>61.832813000000002</v>
      </c>
      <c r="P50">
        <v>112.5</v>
      </c>
      <c r="Q50">
        <v>20.556000000000001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49.171875</v>
      </c>
      <c r="X50">
        <v>0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40.477200000000003</v>
      </c>
      <c r="AH50">
        <v>18.940000000000001</v>
      </c>
      <c r="AI50">
        <v>0</v>
      </c>
      <c r="AJ50">
        <v>0</v>
      </c>
      <c r="AK50">
        <v>51.648299999999999</v>
      </c>
      <c r="AL50">
        <v>34.86</v>
      </c>
      <c r="AM50">
        <v>5.2786799999999996</v>
      </c>
      <c r="AN50">
        <v>0.99475999999999998</v>
      </c>
      <c r="AO50">
        <v>12.39945</v>
      </c>
      <c r="AP50">
        <v>6.2769000000000004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14.247999999999999</v>
      </c>
      <c r="AY50">
        <v>0</v>
      </c>
      <c r="AZ50">
        <v>0</v>
      </c>
      <c r="BA50">
        <f t="shared" si="0"/>
        <v>2529.3880059999992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10.86</v>
      </c>
      <c r="G51">
        <v>0</v>
      </c>
      <c r="H51">
        <v>0</v>
      </c>
      <c r="I51">
        <v>8.7680000000000007</v>
      </c>
      <c r="J51">
        <v>14.247999999999999</v>
      </c>
      <c r="K51">
        <v>686.77995799999997</v>
      </c>
      <c r="L51">
        <v>653.15250000000003</v>
      </c>
      <c r="M51">
        <v>45</v>
      </c>
      <c r="N51">
        <v>118.125</v>
      </c>
      <c r="O51">
        <v>61.832813000000002</v>
      </c>
      <c r="P51">
        <v>113.25</v>
      </c>
      <c r="Q51">
        <v>19.414000000000001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49.171875</v>
      </c>
      <c r="X51">
        <v>0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42.338999999999999</v>
      </c>
      <c r="AF51">
        <v>8.8740000000000006</v>
      </c>
      <c r="AG51">
        <v>40.477200000000003</v>
      </c>
      <c r="AH51">
        <v>18.940000000000001</v>
      </c>
      <c r="AI51">
        <v>0</v>
      </c>
      <c r="AJ51">
        <v>0</v>
      </c>
      <c r="AK51">
        <v>51.648299999999999</v>
      </c>
      <c r="AL51">
        <v>34.86</v>
      </c>
      <c r="AM51">
        <v>5.2786799999999996</v>
      </c>
      <c r="AN51">
        <v>0.99475999999999998</v>
      </c>
      <c r="AO51">
        <v>12.472068</v>
      </c>
      <c r="AP51">
        <v>3.0743999999999998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14.247999999999999</v>
      </c>
      <c r="AY51">
        <v>0</v>
      </c>
      <c r="AZ51">
        <v>0</v>
      </c>
      <c r="BA51">
        <f t="shared" si="0"/>
        <v>2618.2661239999998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10.86</v>
      </c>
      <c r="G52">
        <v>0</v>
      </c>
      <c r="H52">
        <v>0</v>
      </c>
      <c r="I52">
        <v>8.7680000000000007</v>
      </c>
      <c r="J52">
        <v>14.247999999999999</v>
      </c>
      <c r="K52">
        <v>686.77995799999997</v>
      </c>
      <c r="L52">
        <v>653.15250000000003</v>
      </c>
      <c r="M52">
        <v>45</v>
      </c>
      <c r="N52">
        <v>118.125</v>
      </c>
      <c r="O52">
        <v>61.832813000000002</v>
      </c>
      <c r="P52">
        <v>113.25</v>
      </c>
      <c r="Q52">
        <v>19.414000000000001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49.171875</v>
      </c>
      <c r="X52">
        <v>0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42.338999999999999</v>
      </c>
      <c r="AF52">
        <v>8.8740000000000006</v>
      </c>
      <c r="AG52">
        <v>40.477200000000003</v>
      </c>
      <c r="AH52">
        <v>18.940000000000001</v>
      </c>
      <c r="AI52">
        <v>0</v>
      </c>
      <c r="AJ52">
        <v>0</v>
      </c>
      <c r="AK52">
        <v>51.648299999999999</v>
      </c>
      <c r="AL52">
        <v>34.86</v>
      </c>
      <c r="AM52">
        <v>5.2786799999999996</v>
      </c>
      <c r="AN52">
        <v>0.99475999999999998</v>
      </c>
      <c r="AO52">
        <v>12.575850000000001</v>
      </c>
      <c r="AP52">
        <v>3.0743999999999998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14.247999999999999</v>
      </c>
      <c r="AY52">
        <v>0</v>
      </c>
      <c r="AZ52">
        <v>0</v>
      </c>
      <c r="BA52">
        <f t="shared" si="0"/>
        <v>2618.3699059999999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10.86</v>
      </c>
      <c r="G53">
        <v>0</v>
      </c>
      <c r="H53">
        <v>0</v>
      </c>
      <c r="I53">
        <v>2.1920000000000002</v>
      </c>
      <c r="J53">
        <v>10.96</v>
      </c>
      <c r="K53">
        <v>686.77995799999997</v>
      </c>
      <c r="L53">
        <v>653.15250000000003</v>
      </c>
      <c r="M53">
        <v>55</v>
      </c>
      <c r="N53">
        <v>118.125</v>
      </c>
      <c r="O53">
        <v>61.832813000000002</v>
      </c>
      <c r="P53">
        <v>113.25</v>
      </c>
      <c r="Q53">
        <v>19.414000000000001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49.171875</v>
      </c>
      <c r="X53">
        <v>0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42.338999999999999</v>
      </c>
      <c r="AF53">
        <v>8.8740000000000006</v>
      </c>
      <c r="AG53">
        <v>40.477200000000003</v>
      </c>
      <c r="AH53">
        <v>18.940000000000001</v>
      </c>
      <c r="AI53">
        <v>0</v>
      </c>
      <c r="AJ53">
        <v>0</v>
      </c>
      <c r="AK53">
        <v>51.648299999999999</v>
      </c>
      <c r="AL53">
        <v>34.86</v>
      </c>
      <c r="AM53">
        <v>5.2786799999999996</v>
      </c>
      <c r="AN53">
        <v>0.97563</v>
      </c>
      <c r="AO53">
        <v>12.57879</v>
      </c>
      <c r="AP53">
        <v>3.0743999999999998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13.151999999999999</v>
      </c>
      <c r="AY53">
        <v>0</v>
      </c>
      <c r="AZ53">
        <v>0</v>
      </c>
      <c r="BA53">
        <f t="shared" si="0"/>
        <v>2617.3937159999991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10.86</v>
      </c>
      <c r="G54">
        <v>0</v>
      </c>
      <c r="H54">
        <v>0</v>
      </c>
      <c r="I54">
        <v>2.1920000000000002</v>
      </c>
      <c r="J54">
        <v>10.96</v>
      </c>
      <c r="K54">
        <v>686.77995799999997</v>
      </c>
      <c r="L54">
        <v>653.15250000000003</v>
      </c>
      <c r="M54">
        <v>60</v>
      </c>
      <c r="N54">
        <v>118.125</v>
      </c>
      <c r="O54">
        <v>61.832813000000002</v>
      </c>
      <c r="P54">
        <v>113.25</v>
      </c>
      <c r="Q54">
        <v>19.414000000000001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49.171875</v>
      </c>
      <c r="X54">
        <v>0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42.338999999999999</v>
      </c>
      <c r="AF54">
        <v>8.8740000000000006</v>
      </c>
      <c r="AG54">
        <v>40.477200000000003</v>
      </c>
      <c r="AH54">
        <v>18.940000000000001</v>
      </c>
      <c r="AI54">
        <v>0</v>
      </c>
      <c r="AJ54">
        <v>0</v>
      </c>
      <c r="AK54">
        <v>51.648299999999999</v>
      </c>
      <c r="AL54">
        <v>34.86</v>
      </c>
      <c r="AM54">
        <v>5.2786799999999996</v>
      </c>
      <c r="AN54">
        <v>0.97563</v>
      </c>
      <c r="AO54">
        <v>12.627006</v>
      </c>
      <c r="AP54">
        <v>3.0743999999999998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13.151999999999999</v>
      </c>
      <c r="AY54">
        <v>0</v>
      </c>
      <c r="AZ54">
        <v>0</v>
      </c>
      <c r="BA54">
        <f t="shared" si="0"/>
        <v>2622.4419319999993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10.86</v>
      </c>
      <c r="G55">
        <v>0</v>
      </c>
      <c r="H55">
        <v>0</v>
      </c>
      <c r="I55">
        <v>2.1920000000000002</v>
      </c>
      <c r="J55">
        <v>10.96</v>
      </c>
      <c r="K55">
        <v>686.77995799999997</v>
      </c>
      <c r="L55">
        <v>653.15250000000003</v>
      </c>
      <c r="M55">
        <v>73</v>
      </c>
      <c r="N55">
        <v>118.125</v>
      </c>
      <c r="O55">
        <v>61.832813000000002</v>
      </c>
      <c r="P55">
        <v>113.25</v>
      </c>
      <c r="Q55">
        <v>19.414000000000001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49.171875</v>
      </c>
      <c r="X55">
        <v>0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42.338999999999999</v>
      </c>
      <c r="AF55">
        <v>8.8740000000000006</v>
      </c>
      <c r="AG55">
        <v>40.477200000000003</v>
      </c>
      <c r="AH55">
        <v>18.940000000000001</v>
      </c>
      <c r="AI55">
        <v>0</v>
      </c>
      <c r="AJ55">
        <v>0</v>
      </c>
      <c r="AK55">
        <v>51.648299999999999</v>
      </c>
      <c r="AL55">
        <v>34.86</v>
      </c>
      <c r="AM55">
        <v>5.2786799999999996</v>
      </c>
      <c r="AN55">
        <v>0.95650000000000002</v>
      </c>
      <c r="AO55">
        <v>12.634062</v>
      </c>
      <c r="AP55">
        <v>3.0743999999999998</v>
      </c>
      <c r="AQ55">
        <v>5.04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13.151999999999999</v>
      </c>
      <c r="AY55">
        <v>0</v>
      </c>
      <c r="AZ55">
        <v>0</v>
      </c>
      <c r="BA55">
        <f t="shared" si="0"/>
        <v>2640.469857999999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10.86</v>
      </c>
      <c r="G56">
        <v>0</v>
      </c>
      <c r="H56">
        <v>0</v>
      </c>
      <c r="I56">
        <v>2.1920000000000002</v>
      </c>
      <c r="J56">
        <v>10.96</v>
      </c>
      <c r="K56">
        <v>686.77995799999997</v>
      </c>
      <c r="L56">
        <v>653.15250000000003</v>
      </c>
      <c r="M56">
        <v>80</v>
      </c>
      <c r="N56">
        <v>118.125</v>
      </c>
      <c r="O56">
        <v>61.832813000000002</v>
      </c>
      <c r="P56">
        <v>113.25</v>
      </c>
      <c r="Q56">
        <v>19.414000000000001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49.171875</v>
      </c>
      <c r="X56">
        <v>0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42.338999999999999</v>
      </c>
      <c r="AF56">
        <v>8.8740000000000006</v>
      </c>
      <c r="AG56">
        <v>40.477200000000003</v>
      </c>
      <c r="AH56">
        <v>18.940000000000001</v>
      </c>
      <c r="AI56">
        <v>0</v>
      </c>
      <c r="AJ56">
        <v>0</v>
      </c>
      <c r="AK56">
        <v>51.648299999999999</v>
      </c>
      <c r="AL56">
        <v>34.86</v>
      </c>
      <c r="AM56">
        <v>5.2786799999999996</v>
      </c>
      <c r="AN56">
        <v>0.95650000000000002</v>
      </c>
      <c r="AO56">
        <v>12.68022</v>
      </c>
      <c r="AP56">
        <v>3.0743999999999998</v>
      </c>
      <c r="AQ56">
        <v>10.395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13.151999999999999</v>
      </c>
      <c r="AY56">
        <v>0</v>
      </c>
      <c r="AZ56">
        <v>0</v>
      </c>
      <c r="BA56">
        <f t="shared" si="0"/>
        <v>2652.8710159999991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10.86</v>
      </c>
      <c r="G57">
        <v>0</v>
      </c>
      <c r="H57">
        <v>0</v>
      </c>
      <c r="I57">
        <v>2.1920000000000002</v>
      </c>
      <c r="J57">
        <v>10.96</v>
      </c>
      <c r="K57">
        <v>686.77995799999997</v>
      </c>
      <c r="L57">
        <v>653.15250000000003</v>
      </c>
      <c r="M57">
        <v>80</v>
      </c>
      <c r="N57">
        <v>118.125</v>
      </c>
      <c r="O57">
        <v>61.832813000000002</v>
      </c>
      <c r="P57">
        <v>113.25</v>
      </c>
      <c r="Q57">
        <v>19.414000000000001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58.744</v>
      </c>
      <c r="X57">
        <v>0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17.833500000000001</v>
      </c>
      <c r="AE57">
        <v>42.338999999999999</v>
      </c>
      <c r="AF57">
        <v>8.8740000000000006</v>
      </c>
      <c r="AG57">
        <v>40.477200000000003</v>
      </c>
      <c r="AH57">
        <v>18.940000000000001</v>
      </c>
      <c r="AI57">
        <v>0</v>
      </c>
      <c r="AJ57">
        <v>0</v>
      </c>
      <c r="AK57">
        <v>51.648299999999999</v>
      </c>
      <c r="AL57">
        <v>34.86</v>
      </c>
      <c r="AM57">
        <v>5.2786799999999996</v>
      </c>
      <c r="AN57">
        <v>0.95650000000000002</v>
      </c>
      <c r="AO57">
        <v>12.669930000000001</v>
      </c>
      <c r="AP57">
        <v>3.0743999999999998</v>
      </c>
      <c r="AQ57">
        <v>22.428000000000001</v>
      </c>
      <c r="AR57">
        <v>32.822879999999998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13.151999999999999</v>
      </c>
      <c r="AY57">
        <v>0</v>
      </c>
      <c r="AZ57">
        <v>0</v>
      </c>
      <c r="BA57">
        <f t="shared" si="0"/>
        <v>2671.2458479999996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10.86</v>
      </c>
      <c r="G58">
        <v>0</v>
      </c>
      <c r="H58">
        <v>0</v>
      </c>
      <c r="I58">
        <v>2.1920000000000002</v>
      </c>
      <c r="J58">
        <v>10.96</v>
      </c>
      <c r="K58">
        <v>686.77995799999997</v>
      </c>
      <c r="L58">
        <v>653.15250000000003</v>
      </c>
      <c r="M58">
        <v>80</v>
      </c>
      <c r="N58">
        <v>118.125</v>
      </c>
      <c r="O58">
        <v>61.832813000000002</v>
      </c>
      <c r="P58">
        <v>113.25</v>
      </c>
      <c r="Q58">
        <v>19.414000000000001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66.087000000000003</v>
      </c>
      <c r="X58">
        <v>0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17.833500000000001</v>
      </c>
      <c r="AE58">
        <v>42.338999999999999</v>
      </c>
      <c r="AF58">
        <v>8.8740000000000006</v>
      </c>
      <c r="AG58">
        <v>40.477200000000003</v>
      </c>
      <c r="AH58">
        <v>18.940000000000001</v>
      </c>
      <c r="AI58">
        <v>0</v>
      </c>
      <c r="AJ58">
        <v>0</v>
      </c>
      <c r="AK58">
        <v>51.648299999999999</v>
      </c>
      <c r="AL58">
        <v>34.86</v>
      </c>
      <c r="AM58">
        <v>5.2786799999999996</v>
      </c>
      <c r="AN58">
        <v>0.95650000000000002</v>
      </c>
      <c r="AO58">
        <v>12.710208</v>
      </c>
      <c r="AP58">
        <v>3.0743999999999998</v>
      </c>
      <c r="AQ58">
        <v>22.428000000000001</v>
      </c>
      <c r="AR58">
        <v>32.822879999999998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13.151999999999999</v>
      </c>
      <c r="AY58">
        <v>0</v>
      </c>
      <c r="AZ58">
        <v>0</v>
      </c>
      <c r="BA58">
        <f t="shared" si="0"/>
        <v>2678.6291259999994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10.86</v>
      </c>
      <c r="G59">
        <v>0</v>
      </c>
      <c r="H59">
        <v>0</v>
      </c>
      <c r="I59">
        <v>2.1920000000000002</v>
      </c>
      <c r="J59">
        <v>7.6719999999999997</v>
      </c>
      <c r="K59">
        <v>686.77995799999997</v>
      </c>
      <c r="L59">
        <v>653.15250000000003</v>
      </c>
      <c r="M59">
        <v>80</v>
      </c>
      <c r="N59">
        <v>118.125</v>
      </c>
      <c r="O59">
        <v>61.832813000000002</v>
      </c>
      <c r="P59">
        <v>113.25</v>
      </c>
      <c r="Q59">
        <v>19.414000000000001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66.087000000000003</v>
      </c>
      <c r="X59">
        <v>0</v>
      </c>
      <c r="Y59">
        <v>0</v>
      </c>
      <c r="Z59">
        <v>13.1076</v>
      </c>
      <c r="AA59">
        <v>7.0309999999999997</v>
      </c>
      <c r="AB59">
        <v>26.260100000000001</v>
      </c>
      <c r="AC59">
        <v>19.35568</v>
      </c>
      <c r="AD59">
        <v>17.833500000000001</v>
      </c>
      <c r="AE59">
        <v>42.338999999999999</v>
      </c>
      <c r="AF59">
        <v>8.8740000000000006</v>
      </c>
      <c r="AG59">
        <v>40.477200000000003</v>
      </c>
      <c r="AH59">
        <v>18.940000000000001</v>
      </c>
      <c r="AI59">
        <v>0</v>
      </c>
      <c r="AJ59">
        <v>0</v>
      </c>
      <c r="AK59">
        <v>51.648299999999999</v>
      </c>
      <c r="AL59">
        <v>34.86</v>
      </c>
      <c r="AM59">
        <v>5.2786799999999996</v>
      </c>
      <c r="AN59">
        <v>0.95650000000000002</v>
      </c>
      <c r="AO59">
        <v>12.723438</v>
      </c>
      <c r="AP59">
        <v>8.1983999999999995</v>
      </c>
      <c r="AQ59">
        <v>22.428000000000001</v>
      </c>
      <c r="AR59">
        <v>32.822879999999998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15.343999999999999</v>
      </c>
      <c r="AY59">
        <v>0</v>
      </c>
      <c r="AZ59">
        <v>0</v>
      </c>
      <c r="BA59">
        <f t="shared" si="0"/>
        <v>2689.701356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10.86</v>
      </c>
      <c r="G60">
        <v>0</v>
      </c>
      <c r="H60">
        <v>0</v>
      </c>
      <c r="I60">
        <v>2.1920000000000002</v>
      </c>
      <c r="J60">
        <v>7.6719999999999997</v>
      </c>
      <c r="K60">
        <v>686.77995799999997</v>
      </c>
      <c r="L60">
        <v>653.15250000000003</v>
      </c>
      <c r="M60">
        <v>80</v>
      </c>
      <c r="N60">
        <v>118.125</v>
      </c>
      <c r="O60">
        <v>61.832813000000002</v>
      </c>
      <c r="P60">
        <v>113.25</v>
      </c>
      <c r="Q60">
        <v>19.414000000000001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66.087000000000003</v>
      </c>
      <c r="X60">
        <v>0</v>
      </c>
      <c r="Y60">
        <v>0</v>
      </c>
      <c r="Z60">
        <v>13.1076</v>
      </c>
      <c r="AA60">
        <v>21.093</v>
      </c>
      <c r="AB60">
        <v>26.260100000000001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40.477200000000003</v>
      </c>
      <c r="AH60">
        <v>18.940000000000001</v>
      </c>
      <c r="AI60">
        <v>0</v>
      </c>
      <c r="AJ60">
        <v>0</v>
      </c>
      <c r="AK60">
        <v>51.648299999999999</v>
      </c>
      <c r="AL60">
        <v>34.86</v>
      </c>
      <c r="AM60">
        <v>5.2786799999999996</v>
      </c>
      <c r="AN60">
        <v>0.95650000000000002</v>
      </c>
      <c r="AO60">
        <v>12.707856</v>
      </c>
      <c r="AP60">
        <v>8.1983999999999995</v>
      </c>
      <c r="AQ60">
        <v>31.751999999999999</v>
      </c>
      <c r="AR60">
        <v>32.822879999999998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15.343999999999999</v>
      </c>
      <c r="AY60">
        <v>0</v>
      </c>
      <c r="AZ60">
        <v>0</v>
      </c>
      <c r="BA60">
        <f t="shared" si="0"/>
        <v>2713.4680739999999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10.86</v>
      </c>
      <c r="G61">
        <v>0</v>
      </c>
      <c r="H61">
        <v>0</v>
      </c>
      <c r="I61">
        <v>2.1920000000000002</v>
      </c>
      <c r="J61">
        <v>7.6719999999999997</v>
      </c>
      <c r="K61">
        <v>686.77995799999997</v>
      </c>
      <c r="L61">
        <v>653.15250000000003</v>
      </c>
      <c r="M61">
        <v>80</v>
      </c>
      <c r="N61">
        <v>118.125</v>
      </c>
      <c r="O61">
        <v>61.832813000000002</v>
      </c>
      <c r="P61">
        <v>113.25</v>
      </c>
      <c r="Q61">
        <v>19.414000000000001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66.087000000000003</v>
      </c>
      <c r="X61">
        <v>0</v>
      </c>
      <c r="Y61">
        <v>0</v>
      </c>
      <c r="Z61">
        <v>13.1076</v>
      </c>
      <c r="AA61">
        <v>35.155000000000001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40.477200000000003</v>
      </c>
      <c r="AH61">
        <v>18.940000000000001</v>
      </c>
      <c r="AI61">
        <v>0</v>
      </c>
      <c r="AJ61">
        <v>0</v>
      </c>
      <c r="AK61">
        <v>51.648299999999999</v>
      </c>
      <c r="AL61">
        <v>34.86</v>
      </c>
      <c r="AM61">
        <v>5.2786799999999996</v>
      </c>
      <c r="AN61">
        <v>0.95650000000000002</v>
      </c>
      <c r="AO61">
        <v>12.674928</v>
      </c>
      <c r="AP61">
        <v>8.1983999999999995</v>
      </c>
      <c r="AQ61">
        <v>33.642000000000003</v>
      </c>
      <c r="AR61">
        <v>32.822879999999998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15.343999999999999</v>
      </c>
      <c r="AY61">
        <v>0</v>
      </c>
      <c r="AZ61">
        <v>0</v>
      </c>
      <c r="BA61">
        <f t="shared" si="0"/>
        <v>2729.387146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10.86</v>
      </c>
      <c r="G62">
        <v>0</v>
      </c>
      <c r="H62">
        <v>0</v>
      </c>
      <c r="I62">
        <v>2.1920000000000002</v>
      </c>
      <c r="J62">
        <v>7.6719999999999997</v>
      </c>
      <c r="K62">
        <v>686.77995799999997</v>
      </c>
      <c r="L62">
        <v>653.15250000000003</v>
      </c>
      <c r="M62">
        <v>80</v>
      </c>
      <c r="N62">
        <v>118.125</v>
      </c>
      <c r="O62">
        <v>61.832813000000002</v>
      </c>
      <c r="P62">
        <v>113.25</v>
      </c>
      <c r="Q62">
        <v>19.414000000000001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66.087000000000003</v>
      </c>
      <c r="X62">
        <v>0</v>
      </c>
      <c r="Y62">
        <v>0</v>
      </c>
      <c r="Z62">
        <v>13.1076</v>
      </c>
      <c r="AA62">
        <v>42.106999999999999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40.477200000000003</v>
      </c>
      <c r="AH62">
        <v>40.720999999999997</v>
      </c>
      <c r="AI62">
        <v>0</v>
      </c>
      <c r="AJ62">
        <v>0</v>
      </c>
      <c r="AK62">
        <v>51.648299999999999</v>
      </c>
      <c r="AL62">
        <v>34.86</v>
      </c>
      <c r="AM62">
        <v>5.2786799999999996</v>
      </c>
      <c r="AN62">
        <v>0.95650000000000002</v>
      </c>
      <c r="AO62">
        <v>12.655818</v>
      </c>
      <c r="AP62">
        <v>8.1983999999999995</v>
      </c>
      <c r="AQ62">
        <v>33.642000000000003</v>
      </c>
      <c r="AR62">
        <v>32.822879999999998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15.343999999999999</v>
      </c>
      <c r="AY62">
        <v>0</v>
      </c>
      <c r="AZ62">
        <v>0</v>
      </c>
      <c r="BA62">
        <f t="shared" si="0"/>
        <v>2758.101036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10.86</v>
      </c>
      <c r="G63">
        <v>0</v>
      </c>
      <c r="H63">
        <v>0</v>
      </c>
      <c r="I63">
        <v>2.1920000000000002</v>
      </c>
      <c r="J63">
        <v>7.6719999999999997</v>
      </c>
      <c r="K63">
        <v>686.77995799999997</v>
      </c>
      <c r="L63">
        <v>653.15250000000003</v>
      </c>
      <c r="M63">
        <v>80</v>
      </c>
      <c r="N63">
        <v>118.125</v>
      </c>
      <c r="O63">
        <v>61.832813000000002</v>
      </c>
      <c r="P63">
        <v>113.25</v>
      </c>
      <c r="Q63">
        <v>19.414000000000001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66.087000000000003</v>
      </c>
      <c r="X63">
        <v>0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40.477200000000003</v>
      </c>
      <c r="AH63">
        <v>40.720999999999997</v>
      </c>
      <c r="AI63">
        <v>0</v>
      </c>
      <c r="AJ63">
        <v>0</v>
      </c>
      <c r="AK63">
        <v>51.648299999999999</v>
      </c>
      <c r="AL63">
        <v>46.48</v>
      </c>
      <c r="AM63">
        <v>5.2786799999999996</v>
      </c>
      <c r="AN63">
        <v>0.95650000000000002</v>
      </c>
      <c r="AO63">
        <v>12.66699</v>
      </c>
      <c r="AP63">
        <v>8.1983999999999995</v>
      </c>
      <c r="AQ63">
        <v>33.642000000000003</v>
      </c>
      <c r="AR63">
        <v>32.822879999999998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15.343999999999999</v>
      </c>
      <c r="AY63">
        <v>0</v>
      </c>
      <c r="AZ63">
        <v>0</v>
      </c>
      <c r="BA63">
        <f t="shared" si="0"/>
        <v>2769.7322079999999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10.86</v>
      </c>
      <c r="G64">
        <v>0</v>
      </c>
      <c r="H64">
        <v>0</v>
      </c>
      <c r="I64">
        <v>2.1920000000000002</v>
      </c>
      <c r="J64">
        <v>7.6719999999999997</v>
      </c>
      <c r="K64">
        <v>686.77995799999997</v>
      </c>
      <c r="L64">
        <v>653.15250000000003</v>
      </c>
      <c r="M64">
        <v>80</v>
      </c>
      <c r="N64">
        <v>118.125</v>
      </c>
      <c r="O64">
        <v>61.832813000000002</v>
      </c>
      <c r="P64">
        <v>113.25</v>
      </c>
      <c r="Q64">
        <v>19.414000000000001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66.087000000000003</v>
      </c>
      <c r="X64">
        <v>0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40.477200000000003</v>
      </c>
      <c r="AH64">
        <v>40.720999999999997</v>
      </c>
      <c r="AI64">
        <v>0</v>
      </c>
      <c r="AJ64">
        <v>0</v>
      </c>
      <c r="AK64">
        <v>51.648299999999999</v>
      </c>
      <c r="AL64">
        <v>46.48</v>
      </c>
      <c r="AM64">
        <v>10.557359999999999</v>
      </c>
      <c r="AN64">
        <v>0.95650000000000002</v>
      </c>
      <c r="AO64">
        <v>12.67728</v>
      </c>
      <c r="AP64">
        <v>8.1983999999999995</v>
      </c>
      <c r="AQ64">
        <v>33.642000000000003</v>
      </c>
      <c r="AR64">
        <v>32.822879999999998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15.343999999999999</v>
      </c>
      <c r="AY64">
        <v>0</v>
      </c>
      <c r="AZ64">
        <v>0</v>
      </c>
      <c r="BA64">
        <f t="shared" si="0"/>
        <v>2775.0211779999995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10.86</v>
      </c>
      <c r="G65">
        <v>0</v>
      </c>
      <c r="H65">
        <v>0</v>
      </c>
      <c r="I65">
        <v>2.1920000000000002</v>
      </c>
      <c r="J65">
        <v>7.6719999999999997</v>
      </c>
      <c r="K65">
        <v>686.77995799999997</v>
      </c>
      <c r="L65">
        <v>653.15250000000003</v>
      </c>
      <c r="M65">
        <v>80</v>
      </c>
      <c r="N65">
        <v>118.125</v>
      </c>
      <c r="O65">
        <v>61.832813000000002</v>
      </c>
      <c r="P65">
        <v>113.25</v>
      </c>
      <c r="Q65">
        <v>19.414000000000001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59.792999999999999</v>
      </c>
      <c r="X65">
        <v>0</v>
      </c>
      <c r="Y65">
        <v>0</v>
      </c>
      <c r="Z65">
        <v>13.1076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40.477200000000003</v>
      </c>
      <c r="AH65">
        <v>40.720999999999997</v>
      </c>
      <c r="AI65">
        <v>0</v>
      </c>
      <c r="AJ65">
        <v>0</v>
      </c>
      <c r="AK65">
        <v>51.648299999999999</v>
      </c>
      <c r="AL65">
        <v>46.48</v>
      </c>
      <c r="AM65">
        <v>10.557359999999999</v>
      </c>
      <c r="AN65">
        <v>0.93737000000000004</v>
      </c>
      <c r="AO65">
        <v>12.679043999999999</v>
      </c>
      <c r="AP65">
        <v>3.0743999999999998</v>
      </c>
      <c r="AQ65">
        <v>31.751999999999999</v>
      </c>
      <c r="AR65">
        <v>32.822879999999998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15.343999999999999</v>
      </c>
      <c r="AY65">
        <v>0</v>
      </c>
      <c r="AZ65">
        <v>0</v>
      </c>
      <c r="BA65">
        <f t="shared" si="0"/>
        <v>2757.508812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10.86</v>
      </c>
      <c r="G66">
        <v>0</v>
      </c>
      <c r="H66">
        <v>0</v>
      </c>
      <c r="I66">
        <v>2.1920000000000002</v>
      </c>
      <c r="J66">
        <v>7.6719999999999997</v>
      </c>
      <c r="K66">
        <v>686.77995799999997</v>
      </c>
      <c r="L66">
        <v>653.15250000000003</v>
      </c>
      <c r="M66">
        <v>80</v>
      </c>
      <c r="N66">
        <v>118.125</v>
      </c>
      <c r="O66">
        <v>61.832813000000002</v>
      </c>
      <c r="P66">
        <v>113.25</v>
      </c>
      <c r="Q66">
        <v>19.414000000000001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59.792999999999999</v>
      </c>
      <c r="X66">
        <v>0</v>
      </c>
      <c r="Y66">
        <v>0</v>
      </c>
      <c r="Z66">
        <v>13.1076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42.980499999999999</v>
      </c>
      <c r="AF66">
        <v>8.8740000000000006</v>
      </c>
      <c r="AG66">
        <v>40.477200000000003</v>
      </c>
      <c r="AH66">
        <v>40.720999999999997</v>
      </c>
      <c r="AI66">
        <v>0</v>
      </c>
      <c r="AJ66">
        <v>0</v>
      </c>
      <c r="AK66">
        <v>51.648299999999999</v>
      </c>
      <c r="AL66">
        <v>46.48</v>
      </c>
      <c r="AM66">
        <v>10.557359999999999</v>
      </c>
      <c r="AN66">
        <v>0.93737000000000004</v>
      </c>
      <c r="AO66">
        <v>12.66699</v>
      </c>
      <c r="AP66">
        <v>3.0743999999999998</v>
      </c>
      <c r="AQ66">
        <v>22.428000000000001</v>
      </c>
      <c r="AR66">
        <v>32.822879999999998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15.343999999999999</v>
      </c>
      <c r="AY66">
        <v>0</v>
      </c>
      <c r="AZ66">
        <v>0</v>
      </c>
      <c r="BA66">
        <f t="shared" si="0"/>
        <v>2746.0492580000005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10.86</v>
      </c>
      <c r="G67">
        <v>0</v>
      </c>
      <c r="H67">
        <v>0</v>
      </c>
      <c r="I67">
        <v>2.1920000000000002</v>
      </c>
      <c r="J67">
        <v>7.6719999999999997</v>
      </c>
      <c r="K67">
        <v>686.77995799999997</v>
      </c>
      <c r="L67">
        <v>653.15250000000003</v>
      </c>
      <c r="M67">
        <v>80</v>
      </c>
      <c r="N67">
        <v>118.125</v>
      </c>
      <c r="O67">
        <v>61.832813000000002</v>
      </c>
      <c r="P67">
        <v>113.25</v>
      </c>
      <c r="Q67">
        <v>19.414000000000001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59.792999999999999</v>
      </c>
      <c r="X67">
        <v>0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40.477200000000003</v>
      </c>
      <c r="AH67">
        <v>40.720999999999997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12.650232000000001</v>
      </c>
      <c r="AP67">
        <v>2.4339</v>
      </c>
      <c r="AQ67">
        <v>22.05</v>
      </c>
      <c r="AR67">
        <v>32.822879999999998</v>
      </c>
      <c r="AS67">
        <v>0</v>
      </c>
      <c r="AT67">
        <v>14.12336</v>
      </c>
      <c r="AU67">
        <v>0</v>
      </c>
      <c r="AV67">
        <v>0</v>
      </c>
      <c r="AW67">
        <v>0</v>
      </c>
      <c r="AX67">
        <v>15.343999999999999</v>
      </c>
      <c r="AY67">
        <v>0</v>
      </c>
      <c r="AZ67">
        <v>0</v>
      </c>
      <c r="BA67">
        <f t="shared" si="0"/>
        <v>2719.4849400000007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10.86</v>
      </c>
      <c r="G68">
        <v>0</v>
      </c>
      <c r="H68">
        <v>0</v>
      </c>
      <c r="I68">
        <v>2.1920000000000002</v>
      </c>
      <c r="J68">
        <v>7.6719999999999997</v>
      </c>
      <c r="K68">
        <v>686.77995799999997</v>
      </c>
      <c r="L68">
        <v>653.15250000000003</v>
      </c>
      <c r="M68">
        <v>80</v>
      </c>
      <c r="N68">
        <v>118.125</v>
      </c>
      <c r="O68">
        <v>61.832813000000002</v>
      </c>
      <c r="P68">
        <v>113.25</v>
      </c>
      <c r="Q68">
        <v>19.414000000000001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59.792999999999999</v>
      </c>
      <c r="X68">
        <v>0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40.477200000000003</v>
      </c>
      <c r="AH68">
        <v>40.720999999999997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12.537336</v>
      </c>
      <c r="AP68">
        <v>2.4339</v>
      </c>
      <c r="AQ68">
        <v>22.05</v>
      </c>
      <c r="AR68">
        <v>32.822879999999998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15.343999999999999</v>
      </c>
      <c r="AY68">
        <v>0</v>
      </c>
      <c r="AZ68">
        <v>0</v>
      </c>
      <c r="BA68">
        <f t="shared" ref="BA68:BA98" si="1">SUM(B68:AZ68)</f>
        <v>2720.2454840000005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10.86</v>
      </c>
      <c r="G69">
        <v>0</v>
      </c>
      <c r="H69">
        <v>0</v>
      </c>
      <c r="I69">
        <v>2.1920000000000002</v>
      </c>
      <c r="J69">
        <v>7.6719999999999997</v>
      </c>
      <c r="K69">
        <v>686.77995799999997</v>
      </c>
      <c r="L69">
        <v>653.15250000000003</v>
      </c>
      <c r="M69">
        <v>80</v>
      </c>
      <c r="N69">
        <v>118.125</v>
      </c>
      <c r="O69">
        <v>61.832813000000002</v>
      </c>
      <c r="P69">
        <v>113.25</v>
      </c>
      <c r="Q69">
        <v>19.414000000000001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59.792999999999999</v>
      </c>
      <c r="X69">
        <v>0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18.229800000000001</v>
      </c>
      <c r="AE69">
        <v>30.792000000000002</v>
      </c>
      <c r="AF69">
        <v>8.8740000000000006</v>
      </c>
      <c r="AG69">
        <v>40.477200000000003</v>
      </c>
      <c r="AH69">
        <v>40.720999999999997</v>
      </c>
      <c r="AI69">
        <v>0</v>
      </c>
      <c r="AJ69">
        <v>0</v>
      </c>
      <c r="AK69">
        <v>51.648299999999999</v>
      </c>
      <c r="AL69">
        <v>80.177999999999997</v>
      </c>
      <c r="AM69">
        <v>15.836040000000001</v>
      </c>
      <c r="AN69">
        <v>0.93737000000000004</v>
      </c>
      <c r="AO69">
        <v>8.0882339999999999</v>
      </c>
      <c r="AP69">
        <v>2.4339</v>
      </c>
      <c r="AQ69">
        <v>21.861000000000001</v>
      </c>
      <c r="AR69">
        <v>31.897383000000001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15.343999999999999</v>
      </c>
      <c r="AY69">
        <v>0</v>
      </c>
      <c r="AZ69">
        <v>0</v>
      </c>
      <c r="BA69">
        <f t="shared" si="1"/>
        <v>2759.9998849999997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10.86</v>
      </c>
      <c r="G70">
        <v>0</v>
      </c>
      <c r="H70">
        <v>0</v>
      </c>
      <c r="I70">
        <v>2.1920000000000002</v>
      </c>
      <c r="J70">
        <v>7.6719999999999997</v>
      </c>
      <c r="K70">
        <v>686.77995799999997</v>
      </c>
      <c r="L70">
        <v>653.15250000000003</v>
      </c>
      <c r="M70">
        <v>80</v>
      </c>
      <c r="N70">
        <v>118.125</v>
      </c>
      <c r="O70">
        <v>61.832813000000002</v>
      </c>
      <c r="P70">
        <v>113.25</v>
      </c>
      <c r="Q70">
        <v>19.414000000000001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59.792999999999999</v>
      </c>
      <c r="X70">
        <v>0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18.229800000000001</v>
      </c>
      <c r="AE70">
        <v>30.792000000000002</v>
      </c>
      <c r="AF70">
        <v>8.8740000000000006</v>
      </c>
      <c r="AG70">
        <v>40.477200000000003</v>
      </c>
      <c r="AH70">
        <v>56.82</v>
      </c>
      <c r="AI70">
        <v>0</v>
      </c>
      <c r="AJ70">
        <v>0</v>
      </c>
      <c r="AK70">
        <v>51.648299999999999</v>
      </c>
      <c r="AL70">
        <v>80.177999999999997</v>
      </c>
      <c r="AM70">
        <v>15.836040000000001</v>
      </c>
      <c r="AN70">
        <v>0.93737000000000004</v>
      </c>
      <c r="AO70">
        <v>8.0332559999999997</v>
      </c>
      <c r="AP70">
        <v>2.4339</v>
      </c>
      <c r="AQ70">
        <v>21.42</v>
      </c>
      <c r="AR70">
        <v>31.897383000000001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15.343999999999999</v>
      </c>
      <c r="AY70">
        <v>0</v>
      </c>
      <c r="AZ70">
        <v>0</v>
      </c>
      <c r="BA70">
        <f t="shared" si="1"/>
        <v>2775.6029070000004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10.86</v>
      </c>
      <c r="G71">
        <v>0</v>
      </c>
      <c r="H71">
        <v>0</v>
      </c>
      <c r="I71">
        <v>2.1920000000000002</v>
      </c>
      <c r="J71">
        <v>7.6719999999999997</v>
      </c>
      <c r="K71">
        <v>686.77995799999997</v>
      </c>
      <c r="L71">
        <v>653.15250000000003</v>
      </c>
      <c r="M71">
        <v>85</v>
      </c>
      <c r="N71">
        <v>118.125</v>
      </c>
      <c r="O71">
        <v>61.832813000000002</v>
      </c>
      <c r="P71">
        <v>113.25</v>
      </c>
      <c r="Q71">
        <v>19.414000000000001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59.792999999999999</v>
      </c>
      <c r="X71">
        <v>0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18.229800000000001</v>
      </c>
      <c r="AE71">
        <v>30.792000000000002</v>
      </c>
      <c r="AF71">
        <v>8.8740000000000006</v>
      </c>
      <c r="AG71">
        <v>40.477200000000003</v>
      </c>
      <c r="AH71">
        <v>56.82</v>
      </c>
      <c r="AI71">
        <v>0</v>
      </c>
      <c r="AJ71">
        <v>0</v>
      </c>
      <c r="AK71">
        <v>51.648299999999999</v>
      </c>
      <c r="AL71">
        <v>80.177999999999997</v>
      </c>
      <c r="AM71">
        <v>15.836040000000001</v>
      </c>
      <c r="AN71">
        <v>0.93737000000000004</v>
      </c>
      <c r="AO71">
        <v>7.9562280000000003</v>
      </c>
      <c r="AP71">
        <v>2.4339</v>
      </c>
      <c r="AQ71">
        <v>21.42</v>
      </c>
      <c r="AR71">
        <v>31.897383000000001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15.343999999999999</v>
      </c>
      <c r="AY71">
        <v>0</v>
      </c>
      <c r="AZ71">
        <v>0</v>
      </c>
      <c r="BA71">
        <f t="shared" si="1"/>
        <v>2767.8858789999999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10.86</v>
      </c>
      <c r="G72">
        <v>0</v>
      </c>
      <c r="H72">
        <v>0</v>
      </c>
      <c r="I72">
        <v>2.1920000000000002</v>
      </c>
      <c r="J72">
        <v>7.6719999999999997</v>
      </c>
      <c r="K72">
        <v>686.77995799999997</v>
      </c>
      <c r="L72">
        <v>653.15250000000003</v>
      </c>
      <c r="M72">
        <v>85</v>
      </c>
      <c r="N72">
        <v>118.125</v>
      </c>
      <c r="O72">
        <v>61.832813000000002</v>
      </c>
      <c r="P72">
        <v>113.25</v>
      </c>
      <c r="Q72">
        <v>19.414000000000001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59.792999999999999</v>
      </c>
      <c r="X72">
        <v>0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27.408107999999999</v>
      </c>
      <c r="AE72">
        <v>30.792000000000002</v>
      </c>
      <c r="AF72">
        <v>8.8740000000000006</v>
      </c>
      <c r="AG72">
        <v>40.477200000000003</v>
      </c>
      <c r="AH72">
        <v>56.82</v>
      </c>
      <c r="AI72">
        <v>0</v>
      </c>
      <c r="AJ72">
        <v>0</v>
      </c>
      <c r="AK72">
        <v>51.648299999999999</v>
      </c>
      <c r="AL72">
        <v>80.177999999999997</v>
      </c>
      <c r="AM72">
        <v>15.836040000000001</v>
      </c>
      <c r="AN72">
        <v>0.93737000000000004</v>
      </c>
      <c r="AO72">
        <v>7.8603839999999998</v>
      </c>
      <c r="AP72">
        <v>2.4339</v>
      </c>
      <c r="AQ72">
        <v>21.42</v>
      </c>
      <c r="AR72">
        <v>31.897383000000001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15.343999999999999</v>
      </c>
      <c r="AY72">
        <v>0</v>
      </c>
      <c r="AZ72">
        <v>0</v>
      </c>
      <c r="BA72">
        <f t="shared" si="1"/>
        <v>2776.968343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10.86</v>
      </c>
      <c r="G73">
        <v>0</v>
      </c>
      <c r="H73">
        <v>0</v>
      </c>
      <c r="I73">
        <v>2.1920000000000002</v>
      </c>
      <c r="J73">
        <v>7.6719999999999997</v>
      </c>
      <c r="K73">
        <v>686.77995799999997</v>
      </c>
      <c r="L73">
        <v>653.15250000000003</v>
      </c>
      <c r="M73">
        <v>85</v>
      </c>
      <c r="N73">
        <v>118.125</v>
      </c>
      <c r="O73">
        <v>61.832813000000002</v>
      </c>
      <c r="P73">
        <v>113.25</v>
      </c>
      <c r="Q73">
        <v>19.414000000000001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66.087000000000003</v>
      </c>
      <c r="X73">
        <v>0</v>
      </c>
      <c r="Y73">
        <v>0</v>
      </c>
      <c r="Z73">
        <v>13.1076</v>
      </c>
      <c r="AA73">
        <v>12.64</v>
      </c>
      <c r="AB73">
        <v>26.260100000000001</v>
      </c>
      <c r="AC73">
        <v>19.35568</v>
      </c>
      <c r="AD73">
        <v>27.408107999999999</v>
      </c>
      <c r="AE73">
        <v>30.792000000000002</v>
      </c>
      <c r="AF73">
        <v>8.8740000000000006</v>
      </c>
      <c r="AG73">
        <v>40.477200000000003</v>
      </c>
      <c r="AH73">
        <v>56.82</v>
      </c>
      <c r="AI73">
        <v>0</v>
      </c>
      <c r="AJ73">
        <v>0</v>
      </c>
      <c r="AK73">
        <v>51.648299999999999</v>
      </c>
      <c r="AL73">
        <v>46.48</v>
      </c>
      <c r="AM73">
        <v>15.836040000000001</v>
      </c>
      <c r="AN73">
        <v>0.93737000000000004</v>
      </c>
      <c r="AO73">
        <v>7.8183420000000003</v>
      </c>
      <c r="AP73">
        <v>2.4339</v>
      </c>
      <c r="AQ73">
        <v>21.42</v>
      </c>
      <c r="AR73">
        <v>31.897383000000001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15.343999999999999</v>
      </c>
      <c r="AY73">
        <v>0</v>
      </c>
      <c r="AZ73">
        <v>0</v>
      </c>
      <c r="BA73">
        <f t="shared" si="1"/>
        <v>2749.522301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10.86</v>
      </c>
      <c r="G74">
        <v>0</v>
      </c>
      <c r="H74">
        <v>0</v>
      </c>
      <c r="I74">
        <v>2.1920000000000002</v>
      </c>
      <c r="J74">
        <v>7.6719999999999997</v>
      </c>
      <c r="K74">
        <v>686.77995799999997</v>
      </c>
      <c r="L74">
        <v>653.15250000000003</v>
      </c>
      <c r="M74">
        <v>85</v>
      </c>
      <c r="N74">
        <v>118.125</v>
      </c>
      <c r="O74">
        <v>61.832813000000002</v>
      </c>
      <c r="P74">
        <v>113.25</v>
      </c>
      <c r="Q74">
        <v>19.414000000000001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66.087000000000003</v>
      </c>
      <c r="X74">
        <v>0</v>
      </c>
      <c r="Y74">
        <v>0</v>
      </c>
      <c r="Z74">
        <v>13.1076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30.792000000000002</v>
      </c>
      <c r="AF74">
        <v>8.8740000000000006</v>
      </c>
      <c r="AG74">
        <v>40.477200000000003</v>
      </c>
      <c r="AH74">
        <v>56.82</v>
      </c>
      <c r="AI74">
        <v>0</v>
      </c>
      <c r="AJ74">
        <v>0</v>
      </c>
      <c r="AK74">
        <v>51.648299999999999</v>
      </c>
      <c r="AL74">
        <v>46.48</v>
      </c>
      <c r="AM74">
        <v>15.836040000000001</v>
      </c>
      <c r="AN74">
        <v>0.93737000000000004</v>
      </c>
      <c r="AO74">
        <v>7.5240479999999996</v>
      </c>
      <c r="AP74">
        <v>2.4339</v>
      </c>
      <c r="AQ74">
        <v>21.42</v>
      </c>
      <c r="AR74">
        <v>31.897383000000001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15.343999999999999</v>
      </c>
      <c r="AY74">
        <v>0</v>
      </c>
      <c r="AZ74">
        <v>0</v>
      </c>
      <c r="BA74">
        <f t="shared" si="1"/>
        <v>2748.4380070000002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10.86</v>
      </c>
      <c r="G75">
        <v>0</v>
      </c>
      <c r="H75">
        <v>0</v>
      </c>
      <c r="I75">
        <v>2.1920000000000002</v>
      </c>
      <c r="J75">
        <v>7.6719999999999997</v>
      </c>
      <c r="K75">
        <v>686.77995799999997</v>
      </c>
      <c r="L75">
        <v>653.15250000000003</v>
      </c>
      <c r="M75">
        <v>85</v>
      </c>
      <c r="N75">
        <v>118.125</v>
      </c>
      <c r="O75">
        <v>61.832813000000002</v>
      </c>
      <c r="P75">
        <v>113.25</v>
      </c>
      <c r="Q75">
        <v>19.414000000000001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69.233999999999995</v>
      </c>
      <c r="X75">
        <v>0</v>
      </c>
      <c r="Y75">
        <v>0</v>
      </c>
      <c r="Z75">
        <v>13.1076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30.792000000000002</v>
      </c>
      <c r="AF75">
        <v>8.8740000000000006</v>
      </c>
      <c r="AG75">
        <v>40.477200000000003</v>
      </c>
      <c r="AH75">
        <v>59.661000000000001</v>
      </c>
      <c r="AI75">
        <v>0</v>
      </c>
      <c r="AJ75">
        <v>0</v>
      </c>
      <c r="AK75">
        <v>51.648299999999999</v>
      </c>
      <c r="AL75">
        <v>46.48</v>
      </c>
      <c r="AM75">
        <v>15.836040000000001</v>
      </c>
      <c r="AN75">
        <v>0.93737000000000004</v>
      </c>
      <c r="AO75">
        <v>7.0374780000000001</v>
      </c>
      <c r="AP75">
        <v>2.4339</v>
      </c>
      <c r="AQ75">
        <v>22.428000000000001</v>
      </c>
      <c r="AR75">
        <v>31.897383000000001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15.343999999999999</v>
      </c>
      <c r="AY75">
        <v>0</v>
      </c>
      <c r="AZ75">
        <v>0</v>
      </c>
      <c r="BA75">
        <f t="shared" si="1"/>
        <v>2754.9474369999998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10.86</v>
      </c>
      <c r="G76">
        <v>0</v>
      </c>
      <c r="H76">
        <v>0</v>
      </c>
      <c r="I76">
        <v>2.1920000000000002</v>
      </c>
      <c r="J76">
        <v>7.6719999999999997</v>
      </c>
      <c r="K76">
        <v>686.77995799999997</v>
      </c>
      <c r="L76">
        <v>653.15250000000003</v>
      </c>
      <c r="M76">
        <v>85</v>
      </c>
      <c r="N76">
        <v>118.125</v>
      </c>
      <c r="O76">
        <v>61.832813000000002</v>
      </c>
      <c r="P76">
        <v>113.25</v>
      </c>
      <c r="Q76">
        <v>19.414000000000001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69.233999999999995</v>
      </c>
      <c r="X76">
        <v>0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30.792000000000002</v>
      </c>
      <c r="AF76">
        <v>8.8740000000000006</v>
      </c>
      <c r="AG76">
        <v>40.477200000000003</v>
      </c>
      <c r="AH76">
        <v>79.548000000000002</v>
      </c>
      <c r="AI76">
        <v>0</v>
      </c>
      <c r="AJ76">
        <v>0</v>
      </c>
      <c r="AK76">
        <v>51.648299999999999</v>
      </c>
      <c r="AL76">
        <v>46.48</v>
      </c>
      <c r="AM76">
        <v>15.836040000000001</v>
      </c>
      <c r="AN76">
        <v>0.93737000000000004</v>
      </c>
      <c r="AO76">
        <v>6.9195840000000004</v>
      </c>
      <c r="AP76">
        <v>2.4339</v>
      </c>
      <c r="AQ76">
        <v>22.428000000000001</v>
      </c>
      <c r="AR76">
        <v>31.897383000000001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15.343999999999999</v>
      </c>
      <c r="AY76">
        <v>0</v>
      </c>
      <c r="AZ76">
        <v>0</v>
      </c>
      <c r="BA76">
        <f t="shared" si="1"/>
        <v>2788.1465430000003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10.86</v>
      </c>
      <c r="G77">
        <v>0</v>
      </c>
      <c r="H77">
        <v>0</v>
      </c>
      <c r="I77">
        <v>2.1920000000000002</v>
      </c>
      <c r="J77">
        <v>7.6719999999999997</v>
      </c>
      <c r="K77">
        <v>686.77995799999997</v>
      </c>
      <c r="L77">
        <v>653.15250000000003</v>
      </c>
      <c r="M77">
        <v>85</v>
      </c>
      <c r="N77">
        <v>118.125</v>
      </c>
      <c r="O77">
        <v>61.832813000000002</v>
      </c>
      <c r="P77">
        <v>113.25</v>
      </c>
      <c r="Q77">
        <v>19.414000000000001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69.233999999999995</v>
      </c>
      <c r="X77">
        <v>0</v>
      </c>
      <c r="Y77">
        <v>0</v>
      </c>
      <c r="Z77">
        <v>13.1076</v>
      </c>
      <c r="AA77">
        <v>37.92</v>
      </c>
      <c r="AB77">
        <v>26.260100000000001</v>
      </c>
      <c r="AC77">
        <v>19.35568</v>
      </c>
      <c r="AD77">
        <v>27.408107999999999</v>
      </c>
      <c r="AE77">
        <v>28.225999999999999</v>
      </c>
      <c r="AF77">
        <v>8.8740000000000006</v>
      </c>
      <c r="AG77">
        <v>40.477200000000003</v>
      </c>
      <c r="AH77">
        <v>108.905</v>
      </c>
      <c r="AI77">
        <v>2.5459999999999998</v>
      </c>
      <c r="AJ77">
        <v>0</v>
      </c>
      <c r="AK77">
        <v>51.648299999999999</v>
      </c>
      <c r="AL77">
        <v>46.48</v>
      </c>
      <c r="AM77">
        <v>15.836040000000001</v>
      </c>
      <c r="AN77">
        <v>0.93737000000000004</v>
      </c>
      <c r="AO77">
        <v>7.0116059999999996</v>
      </c>
      <c r="AP77">
        <v>2.4339</v>
      </c>
      <c r="AQ77">
        <v>22.428000000000001</v>
      </c>
      <c r="AR77">
        <v>31.897383000000001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15.343999999999999</v>
      </c>
      <c r="AY77">
        <v>0</v>
      </c>
      <c r="AZ77">
        <v>0</v>
      </c>
      <c r="BA77">
        <f t="shared" si="1"/>
        <v>2830.215565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10.86</v>
      </c>
      <c r="G78">
        <v>0</v>
      </c>
      <c r="H78">
        <v>0</v>
      </c>
      <c r="I78">
        <v>2.1920000000000002</v>
      </c>
      <c r="J78">
        <v>7.6719999999999997</v>
      </c>
      <c r="K78">
        <v>686.77995799999997</v>
      </c>
      <c r="L78">
        <v>653.15250000000003</v>
      </c>
      <c r="M78">
        <v>85</v>
      </c>
      <c r="N78">
        <v>118.125</v>
      </c>
      <c r="O78">
        <v>61.832813000000002</v>
      </c>
      <c r="P78">
        <v>113.25</v>
      </c>
      <c r="Q78">
        <v>19.414000000000001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69.233999999999995</v>
      </c>
      <c r="X78">
        <v>0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27.408107999999999</v>
      </c>
      <c r="AE78">
        <v>28.225999999999999</v>
      </c>
      <c r="AF78">
        <v>8.8740000000000006</v>
      </c>
      <c r="AG78">
        <v>40.477200000000003</v>
      </c>
      <c r="AH78">
        <v>123.6782</v>
      </c>
      <c r="AI78">
        <v>5.0919999999999996</v>
      </c>
      <c r="AJ78">
        <v>0</v>
      </c>
      <c r="AK78">
        <v>51.648299999999999</v>
      </c>
      <c r="AL78">
        <v>46.48</v>
      </c>
      <c r="AM78">
        <v>15.836040000000001</v>
      </c>
      <c r="AN78">
        <v>0.93737000000000004</v>
      </c>
      <c r="AO78">
        <v>7.1447880000000001</v>
      </c>
      <c r="AP78">
        <v>2.4339</v>
      </c>
      <c r="AQ78">
        <v>22.428000000000001</v>
      </c>
      <c r="AR78">
        <v>31.897383000000001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15.343999999999999</v>
      </c>
      <c r="AY78">
        <v>0</v>
      </c>
      <c r="AZ78">
        <v>0</v>
      </c>
      <c r="BA78">
        <f t="shared" si="1"/>
        <v>2851.8960269999998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2.1920000000000002</v>
      </c>
      <c r="J79">
        <v>7.6719999999999997</v>
      </c>
      <c r="K79">
        <v>686.77995799999997</v>
      </c>
      <c r="L79">
        <v>653.15250000000003</v>
      </c>
      <c r="M79">
        <v>85</v>
      </c>
      <c r="N79">
        <v>118.125</v>
      </c>
      <c r="O79">
        <v>61.832813000000002</v>
      </c>
      <c r="P79">
        <v>113.25</v>
      </c>
      <c r="Q79">
        <v>19.414000000000001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73.430000000000007</v>
      </c>
      <c r="X79">
        <v>0</v>
      </c>
      <c r="Y79">
        <v>0</v>
      </c>
      <c r="Z79">
        <v>13.42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40.477200000000003</v>
      </c>
      <c r="AH79">
        <v>140.34540000000001</v>
      </c>
      <c r="AI79">
        <v>33.097999999999999</v>
      </c>
      <c r="AJ79">
        <v>0</v>
      </c>
      <c r="AK79">
        <v>51.648299999999999</v>
      </c>
      <c r="AL79">
        <v>69.72</v>
      </c>
      <c r="AM79">
        <v>15.836040000000001</v>
      </c>
      <c r="AN79">
        <v>0.93737000000000004</v>
      </c>
      <c r="AO79">
        <v>7.21035</v>
      </c>
      <c r="AP79">
        <v>2.4339</v>
      </c>
      <c r="AQ79">
        <v>33.642000000000003</v>
      </c>
      <c r="AR79">
        <v>31.897383000000001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15.343999999999999</v>
      </c>
      <c r="AY79">
        <v>0</v>
      </c>
      <c r="AZ79">
        <v>0</v>
      </c>
      <c r="BA79">
        <f t="shared" si="1"/>
        <v>2989.6108929999996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2.1920000000000002</v>
      </c>
      <c r="J80">
        <v>7.6719999999999997</v>
      </c>
      <c r="K80">
        <v>686.77995799999997</v>
      </c>
      <c r="L80">
        <v>653.15250000000003</v>
      </c>
      <c r="M80">
        <v>85</v>
      </c>
      <c r="N80">
        <v>118.125</v>
      </c>
      <c r="O80">
        <v>61.832813000000002</v>
      </c>
      <c r="P80">
        <v>113.25</v>
      </c>
      <c r="Q80">
        <v>19.414000000000001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76.576999999999998</v>
      </c>
      <c r="X80">
        <v>0</v>
      </c>
      <c r="Y80">
        <v>0</v>
      </c>
      <c r="Z80">
        <v>13.42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40.477200000000003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69.72</v>
      </c>
      <c r="AM80">
        <v>15.836040000000001</v>
      </c>
      <c r="AN80">
        <v>0.93737000000000004</v>
      </c>
      <c r="AO80">
        <v>7.4581920000000004</v>
      </c>
      <c r="AP80">
        <v>2.4339</v>
      </c>
      <c r="AQ80">
        <v>33.642000000000003</v>
      </c>
      <c r="AR80">
        <v>31.897383000000001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15.343999999999999</v>
      </c>
      <c r="AY80">
        <v>0</v>
      </c>
      <c r="AZ80">
        <v>0</v>
      </c>
      <c r="BA80">
        <f t="shared" si="1"/>
        <v>3009.5547350000002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2.1920000000000002</v>
      </c>
      <c r="J81">
        <v>7.6719999999999997</v>
      </c>
      <c r="K81">
        <v>686.77995799999997</v>
      </c>
      <c r="L81">
        <v>653.15250000000003</v>
      </c>
      <c r="M81">
        <v>85</v>
      </c>
      <c r="N81">
        <v>118.125</v>
      </c>
      <c r="O81">
        <v>61.832813000000002</v>
      </c>
      <c r="P81">
        <v>113.25</v>
      </c>
      <c r="Q81">
        <v>19.414000000000001</v>
      </c>
      <c r="R81">
        <v>21.196097999999999</v>
      </c>
      <c r="S81">
        <v>26.390910000000002</v>
      </c>
      <c r="T81">
        <v>0</v>
      </c>
      <c r="U81">
        <v>418.77</v>
      </c>
      <c r="V81">
        <v>14.253199</v>
      </c>
      <c r="W81">
        <v>80.772999999999996</v>
      </c>
      <c r="X81">
        <v>0</v>
      </c>
      <c r="Y81">
        <v>0</v>
      </c>
      <c r="Z81">
        <v>13.42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40.477200000000003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69.72</v>
      </c>
      <c r="AM81">
        <v>15.836040000000001</v>
      </c>
      <c r="AN81">
        <v>0.93737000000000004</v>
      </c>
      <c r="AO81">
        <v>7.700742</v>
      </c>
      <c r="AP81">
        <v>2.4339</v>
      </c>
      <c r="AQ81">
        <v>33.642000000000003</v>
      </c>
      <c r="AR81">
        <v>31.897383000000001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15.343999999999999</v>
      </c>
      <c r="AY81">
        <v>0</v>
      </c>
      <c r="AZ81">
        <v>0</v>
      </c>
      <c r="BA81">
        <f t="shared" si="1"/>
        <v>3013.993285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2.1920000000000002</v>
      </c>
      <c r="J82">
        <v>7.6719999999999997</v>
      </c>
      <c r="K82">
        <v>686.77995799999997</v>
      </c>
      <c r="L82">
        <v>653.15250000000003</v>
      </c>
      <c r="M82">
        <v>85</v>
      </c>
      <c r="N82">
        <v>118.125</v>
      </c>
      <c r="O82">
        <v>61.832813000000002</v>
      </c>
      <c r="P82">
        <v>113.25</v>
      </c>
      <c r="Q82">
        <v>19.414000000000001</v>
      </c>
      <c r="R82">
        <v>21.196097999999999</v>
      </c>
      <c r="S82">
        <v>26.390910000000002</v>
      </c>
      <c r="T82">
        <v>0</v>
      </c>
      <c r="U82">
        <v>418.77</v>
      </c>
      <c r="V82">
        <v>14.253199</v>
      </c>
      <c r="W82">
        <v>83.92</v>
      </c>
      <c r="X82">
        <v>0</v>
      </c>
      <c r="Y82">
        <v>0</v>
      </c>
      <c r="Z82">
        <v>13.42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40.477200000000003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69.72</v>
      </c>
      <c r="AM82">
        <v>15.836040000000001</v>
      </c>
      <c r="AN82">
        <v>0.93737000000000004</v>
      </c>
      <c r="AO82">
        <v>7.8253979999999999</v>
      </c>
      <c r="AP82">
        <v>2.4339</v>
      </c>
      <c r="AQ82">
        <v>33.642000000000003</v>
      </c>
      <c r="AR82">
        <v>31.897383000000001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15.343999999999999</v>
      </c>
      <c r="AY82">
        <v>0</v>
      </c>
      <c r="AZ82">
        <v>0</v>
      </c>
      <c r="BA82">
        <f t="shared" si="1"/>
        <v>3017.2649409999999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2.1920000000000002</v>
      </c>
      <c r="J83">
        <v>7.6719999999999997</v>
      </c>
      <c r="K83">
        <v>686.77995799999997</v>
      </c>
      <c r="L83">
        <v>653.15250000000003</v>
      </c>
      <c r="M83">
        <v>85</v>
      </c>
      <c r="N83">
        <v>118.125</v>
      </c>
      <c r="O83">
        <v>61.832813000000002</v>
      </c>
      <c r="P83">
        <v>113.25</v>
      </c>
      <c r="Q83">
        <v>19.414000000000001</v>
      </c>
      <c r="R83">
        <v>21.196097999999999</v>
      </c>
      <c r="S83">
        <v>26.390910000000002</v>
      </c>
      <c r="T83">
        <v>0</v>
      </c>
      <c r="U83">
        <v>418.77</v>
      </c>
      <c r="V83">
        <v>14.253199</v>
      </c>
      <c r="W83">
        <v>86.018000000000001</v>
      </c>
      <c r="X83">
        <v>0</v>
      </c>
      <c r="Y83">
        <v>0</v>
      </c>
      <c r="Z83">
        <v>13.42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40.477200000000003</v>
      </c>
      <c r="AH83">
        <v>140.34540000000001</v>
      </c>
      <c r="AI83">
        <v>49.646999999999998</v>
      </c>
      <c r="AJ83">
        <v>0</v>
      </c>
      <c r="AK83">
        <v>51.648299999999999</v>
      </c>
      <c r="AL83">
        <v>69.72</v>
      </c>
      <c r="AM83">
        <v>15.836040000000001</v>
      </c>
      <c r="AN83">
        <v>0.93737000000000004</v>
      </c>
      <c r="AO83">
        <v>7.8847860000000001</v>
      </c>
      <c r="AP83">
        <v>2.4339</v>
      </c>
      <c r="AQ83">
        <v>33.642000000000003</v>
      </c>
      <c r="AR83">
        <v>31.897383000000001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15.343999999999999</v>
      </c>
      <c r="AY83">
        <v>0</v>
      </c>
      <c r="AZ83">
        <v>0</v>
      </c>
      <c r="BA83">
        <f t="shared" si="1"/>
        <v>3019.422329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2.1920000000000002</v>
      </c>
      <c r="J84">
        <v>7.6719999999999997</v>
      </c>
      <c r="K84">
        <v>686.77995799999997</v>
      </c>
      <c r="L84">
        <v>653.15250000000003</v>
      </c>
      <c r="M84">
        <v>85</v>
      </c>
      <c r="N84">
        <v>118.125</v>
      </c>
      <c r="O84">
        <v>61.832813000000002</v>
      </c>
      <c r="P84">
        <v>113.25</v>
      </c>
      <c r="Q84">
        <v>19.414000000000001</v>
      </c>
      <c r="R84">
        <v>21.196097999999999</v>
      </c>
      <c r="S84">
        <v>26.390910000000002</v>
      </c>
      <c r="T84">
        <v>0</v>
      </c>
      <c r="U84">
        <v>418.77</v>
      </c>
      <c r="V84">
        <v>14.253199</v>
      </c>
      <c r="W84">
        <v>88.116</v>
      </c>
      <c r="X84">
        <v>0</v>
      </c>
      <c r="Y84">
        <v>0</v>
      </c>
      <c r="Z84">
        <v>13.42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40.477200000000003</v>
      </c>
      <c r="AH84">
        <v>140.34540000000001</v>
      </c>
      <c r="AI84">
        <v>33.097999999999999</v>
      </c>
      <c r="AJ84">
        <v>0</v>
      </c>
      <c r="AK84">
        <v>51.648299999999999</v>
      </c>
      <c r="AL84">
        <v>69.72</v>
      </c>
      <c r="AM84">
        <v>15.836040000000001</v>
      </c>
      <c r="AN84">
        <v>0.93737000000000004</v>
      </c>
      <c r="AO84">
        <v>8.0332559999999997</v>
      </c>
      <c r="AP84">
        <v>2.4339</v>
      </c>
      <c r="AQ84">
        <v>33.642000000000003</v>
      </c>
      <c r="AR84">
        <v>31.897383000000001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15.343999999999999</v>
      </c>
      <c r="AY84">
        <v>0</v>
      </c>
      <c r="AZ84">
        <v>0</v>
      </c>
      <c r="BA84">
        <f t="shared" si="1"/>
        <v>3005.1197990000001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2.1920000000000002</v>
      </c>
      <c r="J85">
        <v>7.6719999999999997</v>
      </c>
      <c r="K85">
        <v>686.77995799999997</v>
      </c>
      <c r="L85">
        <v>653.15250000000003</v>
      </c>
      <c r="M85">
        <v>85</v>
      </c>
      <c r="N85">
        <v>118.125</v>
      </c>
      <c r="O85">
        <v>61.832813000000002</v>
      </c>
      <c r="P85">
        <v>113.25</v>
      </c>
      <c r="Q85">
        <v>19.414000000000001</v>
      </c>
      <c r="R85">
        <v>21.196097999999999</v>
      </c>
      <c r="S85">
        <v>26.390910000000002</v>
      </c>
      <c r="T85">
        <v>0</v>
      </c>
      <c r="U85">
        <v>418.77</v>
      </c>
      <c r="V85">
        <v>14.253199</v>
      </c>
      <c r="W85">
        <v>90.213999999999999</v>
      </c>
      <c r="X85">
        <v>0</v>
      </c>
      <c r="Y85">
        <v>0</v>
      </c>
      <c r="Z85">
        <v>13.42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51.648299999999999</v>
      </c>
      <c r="AL85">
        <v>34.86</v>
      </c>
      <c r="AM85">
        <v>15.836040000000001</v>
      </c>
      <c r="AN85">
        <v>0.93737000000000004</v>
      </c>
      <c r="AO85">
        <v>8.1473279999999999</v>
      </c>
      <c r="AP85">
        <v>4.3554000000000004</v>
      </c>
      <c r="AQ85">
        <v>33.642000000000003</v>
      </c>
      <c r="AR85">
        <v>31.897383000000001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15.343999999999999</v>
      </c>
      <c r="AY85">
        <v>0</v>
      </c>
      <c r="AZ85">
        <v>0</v>
      </c>
      <c r="BA85">
        <f t="shared" si="1"/>
        <v>2946.3873710000003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2.1920000000000002</v>
      </c>
      <c r="J86">
        <v>7.6719999999999997</v>
      </c>
      <c r="K86">
        <v>686.77995799999997</v>
      </c>
      <c r="L86">
        <v>653.15250000000003</v>
      </c>
      <c r="M86">
        <v>85</v>
      </c>
      <c r="N86">
        <v>118.125</v>
      </c>
      <c r="O86">
        <v>61.832813000000002</v>
      </c>
      <c r="P86">
        <v>113.25</v>
      </c>
      <c r="Q86">
        <v>19.414000000000001</v>
      </c>
      <c r="R86">
        <v>21.196097999999999</v>
      </c>
      <c r="S86">
        <v>26.390910000000002</v>
      </c>
      <c r="T86">
        <v>0</v>
      </c>
      <c r="U86">
        <v>418.77</v>
      </c>
      <c r="V86">
        <v>14.253199</v>
      </c>
      <c r="W86">
        <v>92.311999999999998</v>
      </c>
      <c r="X86">
        <v>0</v>
      </c>
      <c r="Y86">
        <v>0</v>
      </c>
      <c r="Z86">
        <v>13.42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40.477200000000003</v>
      </c>
      <c r="AH86">
        <v>134.8528</v>
      </c>
      <c r="AI86">
        <v>2.5459999999999998</v>
      </c>
      <c r="AJ86">
        <v>0</v>
      </c>
      <c r="AK86">
        <v>51.648299999999999</v>
      </c>
      <c r="AL86">
        <v>34.86</v>
      </c>
      <c r="AM86">
        <v>15.836040000000001</v>
      </c>
      <c r="AN86">
        <v>0.93737000000000004</v>
      </c>
      <c r="AO86">
        <v>8.3037360000000007</v>
      </c>
      <c r="AP86">
        <v>4.3554000000000004</v>
      </c>
      <c r="AQ86">
        <v>33.642000000000003</v>
      </c>
      <c r="AR86">
        <v>31.897383000000001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15.343999999999999</v>
      </c>
      <c r="AY86">
        <v>0</v>
      </c>
      <c r="AZ86">
        <v>0</v>
      </c>
      <c r="BA86">
        <f t="shared" si="1"/>
        <v>2940.6031789999997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2.1920000000000002</v>
      </c>
      <c r="J87">
        <v>7.6719999999999997</v>
      </c>
      <c r="K87">
        <v>686.77995799999997</v>
      </c>
      <c r="L87">
        <v>653.15250000000003</v>
      </c>
      <c r="M87">
        <v>85</v>
      </c>
      <c r="N87">
        <v>118.125</v>
      </c>
      <c r="O87">
        <v>61.832813000000002</v>
      </c>
      <c r="P87">
        <v>113.25</v>
      </c>
      <c r="Q87">
        <v>19.414000000000001</v>
      </c>
      <c r="R87">
        <v>21.196097999999999</v>
      </c>
      <c r="S87">
        <v>26.390910000000002</v>
      </c>
      <c r="T87">
        <v>0</v>
      </c>
      <c r="U87">
        <v>418.77</v>
      </c>
      <c r="V87">
        <v>14.253199</v>
      </c>
      <c r="W87">
        <v>92.311999999999998</v>
      </c>
      <c r="X87">
        <v>0</v>
      </c>
      <c r="Y87">
        <v>0</v>
      </c>
      <c r="Z87">
        <v>13.1076</v>
      </c>
      <c r="AA87">
        <v>42.14808</v>
      </c>
      <c r="AB87">
        <v>39.456800000000001</v>
      </c>
      <c r="AC87">
        <v>29.033519999999999</v>
      </c>
      <c r="AD87">
        <v>27.408107999999999</v>
      </c>
      <c r="AE87">
        <v>32.844799999999999</v>
      </c>
      <c r="AF87">
        <v>18.734000000000002</v>
      </c>
      <c r="AG87">
        <v>40.477200000000003</v>
      </c>
      <c r="AH87">
        <v>116.9545</v>
      </c>
      <c r="AI87">
        <v>0</v>
      </c>
      <c r="AJ87">
        <v>0</v>
      </c>
      <c r="AK87">
        <v>51.648299999999999</v>
      </c>
      <c r="AL87">
        <v>34.86</v>
      </c>
      <c r="AM87">
        <v>15.836040000000001</v>
      </c>
      <c r="AN87">
        <v>0.93737000000000004</v>
      </c>
      <c r="AO87">
        <v>5.2634819999999998</v>
      </c>
      <c r="AP87">
        <v>3.0743999999999998</v>
      </c>
      <c r="AQ87">
        <v>33.642000000000003</v>
      </c>
      <c r="AR87">
        <v>31.897383000000001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15.343999999999999</v>
      </c>
      <c r="AY87">
        <v>0</v>
      </c>
      <c r="AZ87">
        <v>0</v>
      </c>
      <c r="BA87">
        <f t="shared" si="1"/>
        <v>2888.004860999999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2.1920000000000002</v>
      </c>
      <c r="J88">
        <v>7.6719999999999997</v>
      </c>
      <c r="K88">
        <v>686.77995799999997</v>
      </c>
      <c r="L88">
        <v>653.15250000000003</v>
      </c>
      <c r="M88">
        <v>85</v>
      </c>
      <c r="N88">
        <v>118.125</v>
      </c>
      <c r="O88">
        <v>61.832813000000002</v>
      </c>
      <c r="P88">
        <v>113.25</v>
      </c>
      <c r="Q88">
        <v>19.414000000000001</v>
      </c>
      <c r="R88">
        <v>21.196097999999999</v>
      </c>
      <c r="S88">
        <v>26.390910000000002</v>
      </c>
      <c r="T88">
        <v>0</v>
      </c>
      <c r="U88">
        <v>418.77</v>
      </c>
      <c r="V88">
        <v>14.253199</v>
      </c>
      <c r="W88">
        <v>92.311999999999998</v>
      </c>
      <c r="X88">
        <v>0</v>
      </c>
      <c r="Y88">
        <v>0</v>
      </c>
      <c r="Z88">
        <v>13.1076</v>
      </c>
      <c r="AA88">
        <v>42.14808</v>
      </c>
      <c r="AB88">
        <v>38.3904</v>
      </c>
      <c r="AC88">
        <v>28.014800000000001</v>
      </c>
      <c r="AD88">
        <v>27.408107999999999</v>
      </c>
      <c r="AE88">
        <v>32.844799999999999</v>
      </c>
      <c r="AF88">
        <v>18.734000000000002</v>
      </c>
      <c r="AG88">
        <v>40.477200000000003</v>
      </c>
      <c r="AH88">
        <v>116.9545</v>
      </c>
      <c r="AI88">
        <v>0</v>
      </c>
      <c r="AJ88">
        <v>0</v>
      </c>
      <c r="AK88">
        <v>51.648299999999999</v>
      </c>
      <c r="AL88">
        <v>34.86</v>
      </c>
      <c r="AM88">
        <v>15.836040000000001</v>
      </c>
      <c r="AN88">
        <v>0.93737000000000004</v>
      </c>
      <c r="AO88">
        <v>5.3637360000000003</v>
      </c>
      <c r="AP88">
        <v>3.0743999999999998</v>
      </c>
      <c r="AQ88">
        <v>33.642000000000003</v>
      </c>
      <c r="AR88">
        <v>31.897383000000001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15.343999999999999</v>
      </c>
      <c r="AY88">
        <v>0</v>
      </c>
      <c r="AZ88">
        <v>0</v>
      </c>
      <c r="BA88">
        <f t="shared" si="1"/>
        <v>2886.0199949999987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2.1920000000000002</v>
      </c>
      <c r="J89">
        <v>7.6719999999999997</v>
      </c>
      <c r="K89">
        <v>686.77995799999997</v>
      </c>
      <c r="L89">
        <v>653.15250000000003</v>
      </c>
      <c r="M89">
        <v>85</v>
      </c>
      <c r="N89">
        <v>118.125</v>
      </c>
      <c r="O89">
        <v>61.832813000000002</v>
      </c>
      <c r="P89">
        <v>113.25</v>
      </c>
      <c r="Q89">
        <v>19.414000000000001</v>
      </c>
      <c r="R89">
        <v>21.196097999999999</v>
      </c>
      <c r="S89">
        <v>26.390910000000002</v>
      </c>
      <c r="T89">
        <v>0</v>
      </c>
      <c r="U89">
        <v>418.77</v>
      </c>
      <c r="V89">
        <v>14.253199</v>
      </c>
      <c r="W89">
        <v>92.311999999999998</v>
      </c>
      <c r="X89">
        <v>0</v>
      </c>
      <c r="Y89">
        <v>0</v>
      </c>
      <c r="Z89">
        <v>13.1076</v>
      </c>
      <c r="AA89">
        <v>42.14808</v>
      </c>
      <c r="AB89">
        <v>37.323999999999998</v>
      </c>
      <c r="AC89">
        <v>28.014800000000001</v>
      </c>
      <c r="AD89">
        <v>27.408107999999999</v>
      </c>
      <c r="AE89">
        <v>32.844799999999999</v>
      </c>
      <c r="AF89">
        <v>18.734000000000002</v>
      </c>
      <c r="AG89">
        <v>40.477200000000003</v>
      </c>
      <c r="AH89">
        <v>116.9545</v>
      </c>
      <c r="AI89">
        <v>0</v>
      </c>
      <c r="AJ89">
        <v>0</v>
      </c>
      <c r="AK89">
        <v>51.648299999999999</v>
      </c>
      <c r="AL89">
        <v>20.916</v>
      </c>
      <c r="AM89">
        <v>15.836040000000001</v>
      </c>
      <c r="AN89">
        <v>0.93737000000000004</v>
      </c>
      <c r="AO89">
        <v>5.5104420000000003</v>
      </c>
      <c r="AP89">
        <v>3.0743999999999998</v>
      </c>
      <c r="AQ89">
        <v>33.642000000000003</v>
      </c>
      <c r="AR89">
        <v>31.897383000000001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15.343999999999999</v>
      </c>
      <c r="AY89">
        <v>0</v>
      </c>
      <c r="AZ89">
        <v>0</v>
      </c>
      <c r="BA89">
        <f t="shared" si="1"/>
        <v>2871.1563009999991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2.1920000000000002</v>
      </c>
      <c r="J90">
        <v>7.6719999999999997</v>
      </c>
      <c r="K90">
        <v>686.77995799999997</v>
      </c>
      <c r="L90">
        <v>653.15250000000003</v>
      </c>
      <c r="M90">
        <v>85</v>
      </c>
      <c r="N90">
        <v>118.125</v>
      </c>
      <c r="O90">
        <v>61.832813000000002</v>
      </c>
      <c r="P90">
        <v>113.25</v>
      </c>
      <c r="Q90">
        <v>19.414000000000001</v>
      </c>
      <c r="R90">
        <v>21.196097999999999</v>
      </c>
      <c r="S90">
        <v>26.390910000000002</v>
      </c>
      <c r="T90">
        <v>0</v>
      </c>
      <c r="U90">
        <v>418.77</v>
      </c>
      <c r="V90">
        <v>14.253199</v>
      </c>
      <c r="W90">
        <v>92.311999999999998</v>
      </c>
      <c r="X90">
        <v>0</v>
      </c>
      <c r="Y90">
        <v>0</v>
      </c>
      <c r="Z90">
        <v>13.1076</v>
      </c>
      <c r="AA90">
        <v>42.14808</v>
      </c>
      <c r="AB90">
        <v>37.323999999999998</v>
      </c>
      <c r="AC90">
        <v>26.741399999999999</v>
      </c>
      <c r="AD90">
        <v>27.408107999999999</v>
      </c>
      <c r="AE90">
        <v>32.844799999999999</v>
      </c>
      <c r="AF90">
        <v>18.734000000000002</v>
      </c>
      <c r="AG90">
        <v>40.477200000000003</v>
      </c>
      <c r="AH90">
        <v>116.9545</v>
      </c>
      <c r="AI90">
        <v>0</v>
      </c>
      <c r="AJ90">
        <v>0</v>
      </c>
      <c r="AK90">
        <v>51.648299999999999</v>
      </c>
      <c r="AL90">
        <v>20.916</v>
      </c>
      <c r="AM90">
        <v>15.836040000000001</v>
      </c>
      <c r="AN90">
        <v>0.93737000000000004</v>
      </c>
      <c r="AO90">
        <v>5.7479940000000003</v>
      </c>
      <c r="AP90">
        <v>3.0743999999999998</v>
      </c>
      <c r="AQ90">
        <v>33.642000000000003</v>
      </c>
      <c r="AR90">
        <v>31.897383000000001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15.343999999999999</v>
      </c>
      <c r="AY90">
        <v>0</v>
      </c>
      <c r="AZ90">
        <v>0</v>
      </c>
      <c r="BA90">
        <f t="shared" si="1"/>
        <v>2870.1204529999991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2.1920000000000002</v>
      </c>
      <c r="J91">
        <v>7.6719999999999997</v>
      </c>
      <c r="K91">
        <v>686.77995799999997</v>
      </c>
      <c r="L91">
        <v>653.15250000000003</v>
      </c>
      <c r="M91">
        <v>85</v>
      </c>
      <c r="N91">
        <v>118.125</v>
      </c>
      <c r="O91">
        <v>61.832813000000002</v>
      </c>
      <c r="P91">
        <v>113.25</v>
      </c>
      <c r="Q91">
        <v>19.414000000000001</v>
      </c>
      <c r="R91">
        <v>21.196097999999999</v>
      </c>
      <c r="S91">
        <v>26.390910000000002</v>
      </c>
      <c r="T91">
        <v>0</v>
      </c>
      <c r="U91">
        <v>418.77</v>
      </c>
      <c r="V91">
        <v>14.253199</v>
      </c>
      <c r="W91">
        <v>92.311999999999998</v>
      </c>
      <c r="X91">
        <v>0</v>
      </c>
      <c r="Y91">
        <v>0</v>
      </c>
      <c r="Z91">
        <v>13.42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40.477200000000003</v>
      </c>
      <c r="AH91">
        <v>140.34540000000001</v>
      </c>
      <c r="AI91">
        <v>0</v>
      </c>
      <c r="AJ91">
        <v>0</v>
      </c>
      <c r="AK91">
        <v>51.648299999999999</v>
      </c>
      <c r="AL91">
        <v>20.916</v>
      </c>
      <c r="AM91">
        <v>15.836040000000001</v>
      </c>
      <c r="AN91">
        <v>0.93737000000000004</v>
      </c>
      <c r="AO91">
        <v>5.7112439999999998</v>
      </c>
      <c r="AP91">
        <v>3.0743999999999998</v>
      </c>
      <c r="AQ91">
        <v>33.642000000000003</v>
      </c>
      <c r="AR91">
        <v>31.897383000000001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15.343999999999999</v>
      </c>
      <c r="AY91">
        <v>0</v>
      </c>
      <c r="AZ91">
        <v>0</v>
      </c>
      <c r="BA91">
        <f t="shared" si="1"/>
        <v>2925.7322870000003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2.1920000000000002</v>
      </c>
      <c r="J92">
        <v>7.6719999999999997</v>
      </c>
      <c r="K92">
        <v>686.77995799999997</v>
      </c>
      <c r="L92">
        <v>653.15250000000003</v>
      </c>
      <c r="M92">
        <v>85</v>
      </c>
      <c r="N92">
        <v>118.125</v>
      </c>
      <c r="O92">
        <v>61.832813000000002</v>
      </c>
      <c r="P92">
        <v>113.25</v>
      </c>
      <c r="Q92">
        <v>19.414000000000001</v>
      </c>
      <c r="R92">
        <v>21.196097999999999</v>
      </c>
      <c r="S92">
        <v>26.390910000000002</v>
      </c>
      <c r="T92">
        <v>0</v>
      </c>
      <c r="U92">
        <v>418.77</v>
      </c>
      <c r="V92">
        <v>14.253199</v>
      </c>
      <c r="W92">
        <v>92.311999999999998</v>
      </c>
      <c r="X92">
        <v>0</v>
      </c>
      <c r="Y92">
        <v>0</v>
      </c>
      <c r="Z92">
        <v>13.42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40.477200000000003</v>
      </c>
      <c r="AH92">
        <v>140.34540000000001</v>
      </c>
      <c r="AI92">
        <v>0</v>
      </c>
      <c r="AJ92">
        <v>0</v>
      </c>
      <c r="AK92">
        <v>51.648299999999999</v>
      </c>
      <c r="AL92">
        <v>20.916</v>
      </c>
      <c r="AM92">
        <v>15.836040000000001</v>
      </c>
      <c r="AN92">
        <v>0.93737000000000004</v>
      </c>
      <c r="AO92">
        <v>5.8073819999999996</v>
      </c>
      <c r="AP92">
        <v>3.0743999999999998</v>
      </c>
      <c r="AQ92">
        <v>33.642000000000003</v>
      </c>
      <c r="AR92">
        <v>31.897383000000001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15.343999999999999</v>
      </c>
      <c r="AY92">
        <v>0</v>
      </c>
      <c r="AZ92">
        <v>0</v>
      </c>
      <c r="BA92">
        <f t="shared" si="1"/>
        <v>2925.8284250000002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2.1920000000000002</v>
      </c>
      <c r="J93">
        <v>7.6719999999999997</v>
      </c>
      <c r="K93">
        <v>686.77995799999997</v>
      </c>
      <c r="L93">
        <v>653.15250000000003</v>
      </c>
      <c r="M93">
        <v>87</v>
      </c>
      <c r="N93">
        <v>118.125</v>
      </c>
      <c r="O93">
        <v>61.832813000000002</v>
      </c>
      <c r="P93">
        <v>113.25</v>
      </c>
      <c r="Q93">
        <v>19.414000000000001</v>
      </c>
      <c r="R93">
        <v>21.196097999999999</v>
      </c>
      <c r="S93">
        <v>26.390910000000002</v>
      </c>
      <c r="T93">
        <v>0</v>
      </c>
      <c r="U93">
        <v>418.77</v>
      </c>
      <c r="V93">
        <v>14.253199</v>
      </c>
      <c r="W93">
        <v>92.311999999999998</v>
      </c>
      <c r="X93">
        <v>0</v>
      </c>
      <c r="Y93">
        <v>0</v>
      </c>
      <c r="Z93">
        <v>13.42</v>
      </c>
      <c r="AA93">
        <v>42.14808</v>
      </c>
      <c r="AB93">
        <v>37.323999999999998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40.477200000000003</v>
      </c>
      <c r="AH93">
        <v>140.34540000000001</v>
      </c>
      <c r="AI93">
        <v>0</v>
      </c>
      <c r="AJ93">
        <v>0</v>
      </c>
      <c r="AK93">
        <v>51.648299999999999</v>
      </c>
      <c r="AL93">
        <v>20.916</v>
      </c>
      <c r="AM93">
        <v>15.836040000000001</v>
      </c>
      <c r="AN93">
        <v>0.93737000000000004</v>
      </c>
      <c r="AO93">
        <v>5.9267459999999996</v>
      </c>
      <c r="AP93">
        <v>3.0743999999999998</v>
      </c>
      <c r="AQ93">
        <v>33.642000000000003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15.343999999999999</v>
      </c>
      <c r="AY93">
        <v>0</v>
      </c>
      <c r="AZ93">
        <v>0</v>
      </c>
      <c r="BA93">
        <f t="shared" si="1"/>
        <v>2925.7616690000004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2.1920000000000002</v>
      </c>
      <c r="J94">
        <v>7.6719999999999997</v>
      </c>
      <c r="K94">
        <v>686.77995799999997</v>
      </c>
      <c r="L94">
        <v>653.15250000000003</v>
      </c>
      <c r="M94">
        <v>87</v>
      </c>
      <c r="N94">
        <v>118.125</v>
      </c>
      <c r="O94">
        <v>61.832813000000002</v>
      </c>
      <c r="P94">
        <v>113.25</v>
      </c>
      <c r="Q94">
        <v>19.414000000000001</v>
      </c>
      <c r="R94">
        <v>21.196097999999999</v>
      </c>
      <c r="S94">
        <v>26.390910000000002</v>
      </c>
      <c r="T94">
        <v>0</v>
      </c>
      <c r="U94">
        <v>418.77</v>
      </c>
      <c r="V94">
        <v>14.253199</v>
      </c>
      <c r="W94">
        <v>92.311999999999998</v>
      </c>
      <c r="X94">
        <v>0</v>
      </c>
      <c r="Y94">
        <v>0</v>
      </c>
      <c r="Z94">
        <v>13.42</v>
      </c>
      <c r="AA94">
        <v>42.14808</v>
      </c>
      <c r="AB94">
        <v>37.323999999999998</v>
      </c>
      <c r="AC94">
        <v>28.524159999999998</v>
      </c>
      <c r="AD94">
        <v>27.408107999999999</v>
      </c>
      <c r="AE94">
        <v>49.436556000000003</v>
      </c>
      <c r="AF94">
        <v>29.58</v>
      </c>
      <c r="AG94">
        <v>40.477200000000003</v>
      </c>
      <c r="AH94">
        <v>140.34540000000001</v>
      </c>
      <c r="AI94">
        <v>0</v>
      </c>
      <c r="AJ94">
        <v>0</v>
      </c>
      <c r="AK94">
        <v>51.648299999999999</v>
      </c>
      <c r="AL94">
        <v>20.916</v>
      </c>
      <c r="AM94">
        <v>15.836040000000001</v>
      </c>
      <c r="AN94">
        <v>0.93737000000000004</v>
      </c>
      <c r="AO94">
        <v>6.0799200000000004</v>
      </c>
      <c r="AP94">
        <v>3.0743999999999998</v>
      </c>
      <c r="AQ94">
        <v>33.642000000000003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15.343999999999999</v>
      </c>
      <c r="AY94">
        <v>0</v>
      </c>
      <c r="AZ94">
        <v>0</v>
      </c>
      <c r="BA94">
        <f t="shared" si="1"/>
        <v>2925.3761950000003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2.1920000000000002</v>
      </c>
      <c r="J95">
        <v>7.6719999999999997</v>
      </c>
      <c r="K95">
        <v>686.77995799999997</v>
      </c>
      <c r="L95">
        <v>653.15250000000003</v>
      </c>
      <c r="M95">
        <v>87</v>
      </c>
      <c r="N95">
        <v>118.125</v>
      </c>
      <c r="O95">
        <v>61.832813000000002</v>
      </c>
      <c r="P95">
        <v>113.25</v>
      </c>
      <c r="Q95">
        <v>19.414000000000001</v>
      </c>
      <c r="R95">
        <v>21.196097999999999</v>
      </c>
      <c r="S95">
        <v>26.390910000000002</v>
      </c>
      <c r="T95">
        <v>0</v>
      </c>
      <c r="U95">
        <v>418.77</v>
      </c>
      <c r="V95">
        <v>14.253199</v>
      </c>
      <c r="W95">
        <v>92.311999999999998</v>
      </c>
      <c r="X95">
        <v>0</v>
      </c>
      <c r="Y95">
        <v>0</v>
      </c>
      <c r="Z95">
        <v>13.1076</v>
      </c>
      <c r="AA95">
        <v>42.14808</v>
      </c>
      <c r="AB95">
        <v>37.323999999999998</v>
      </c>
      <c r="AC95">
        <v>25.468</v>
      </c>
      <c r="AD95">
        <v>27.408107999999999</v>
      </c>
      <c r="AE95">
        <v>42.338999999999999</v>
      </c>
      <c r="AF95">
        <v>8.8740000000000006</v>
      </c>
      <c r="AG95">
        <v>40.477200000000003</v>
      </c>
      <c r="AH95">
        <v>116.9545</v>
      </c>
      <c r="AI95">
        <v>0</v>
      </c>
      <c r="AJ95">
        <v>0</v>
      </c>
      <c r="AK95">
        <v>51.648299999999999</v>
      </c>
      <c r="AL95">
        <v>20.916</v>
      </c>
      <c r="AM95">
        <v>15.836040000000001</v>
      </c>
      <c r="AN95">
        <v>0.93737000000000004</v>
      </c>
      <c r="AO95">
        <v>9.2577660000000002</v>
      </c>
      <c r="AP95">
        <v>3.0743999999999998</v>
      </c>
      <c r="AQ95">
        <v>33.642000000000003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15.343999999999999</v>
      </c>
      <c r="AY95">
        <v>0</v>
      </c>
      <c r="AZ95">
        <v>0</v>
      </c>
      <c r="BA95">
        <f t="shared" si="1"/>
        <v>2873.9910249999994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2.1920000000000002</v>
      </c>
      <c r="J96">
        <v>7.6719999999999997</v>
      </c>
      <c r="K96">
        <v>686.77995799999997</v>
      </c>
      <c r="L96">
        <v>653.15250000000003</v>
      </c>
      <c r="M96">
        <v>87</v>
      </c>
      <c r="N96">
        <v>118.125</v>
      </c>
      <c r="O96">
        <v>61.832813000000002</v>
      </c>
      <c r="P96">
        <v>113.25</v>
      </c>
      <c r="Q96">
        <v>19.414000000000001</v>
      </c>
      <c r="R96">
        <v>21.196097999999999</v>
      </c>
      <c r="S96">
        <v>26.390910000000002</v>
      </c>
      <c r="T96">
        <v>0</v>
      </c>
      <c r="U96">
        <v>418.77</v>
      </c>
      <c r="V96">
        <v>14.253199</v>
      </c>
      <c r="W96">
        <v>92.311999999999998</v>
      </c>
      <c r="X96">
        <v>0</v>
      </c>
      <c r="Y96">
        <v>0</v>
      </c>
      <c r="Z96">
        <v>13.1076</v>
      </c>
      <c r="AA96">
        <v>42.14808</v>
      </c>
      <c r="AB96">
        <v>34.658000000000001</v>
      </c>
      <c r="AC96">
        <v>25.468</v>
      </c>
      <c r="AD96">
        <v>18.229800000000001</v>
      </c>
      <c r="AE96">
        <v>42.338999999999999</v>
      </c>
      <c r="AF96">
        <v>8.8740000000000006</v>
      </c>
      <c r="AG96">
        <v>40.477200000000003</v>
      </c>
      <c r="AH96">
        <v>93.563599999999994</v>
      </c>
      <c r="AI96">
        <v>0</v>
      </c>
      <c r="AJ96">
        <v>0</v>
      </c>
      <c r="AK96">
        <v>51.648299999999999</v>
      </c>
      <c r="AL96">
        <v>20.916</v>
      </c>
      <c r="AM96">
        <v>15.836040000000001</v>
      </c>
      <c r="AN96">
        <v>0.93737000000000004</v>
      </c>
      <c r="AO96">
        <v>9.2124900000000007</v>
      </c>
      <c r="AP96">
        <v>3.0743999999999998</v>
      </c>
      <c r="AQ96">
        <v>33.642000000000003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15.343999999999999</v>
      </c>
      <c r="AY96">
        <v>0</v>
      </c>
      <c r="AZ96">
        <v>0</v>
      </c>
      <c r="BA96">
        <f t="shared" si="1"/>
        <v>2838.710540999999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2.1920000000000002</v>
      </c>
      <c r="J97">
        <v>7.6719999999999997</v>
      </c>
      <c r="K97">
        <v>686.77995799999997</v>
      </c>
      <c r="L97">
        <v>653.15250000000003</v>
      </c>
      <c r="M97">
        <v>87</v>
      </c>
      <c r="N97">
        <v>118.125</v>
      </c>
      <c r="O97">
        <v>61.832813000000002</v>
      </c>
      <c r="P97">
        <v>113.25</v>
      </c>
      <c r="Q97">
        <v>19.414000000000001</v>
      </c>
      <c r="R97">
        <v>21.196097999999999</v>
      </c>
      <c r="S97">
        <v>26.390910000000002</v>
      </c>
      <c r="T97">
        <v>0</v>
      </c>
      <c r="U97">
        <v>418.77</v>
      </c>
      <c r="V97">
        <v>14.253199</v>
      </c>
      <c r="W97">
        <v>92.311999999999998</v>
      </c>
      <c r="X97">
        <v>0</v>
      </c>
      <c r="Y97">
        <v>0</v>
      </c>
      <c r="Z97">
        <v>13.1076</v>
      </c>
      <c r="AA97">
        <v>42.14808</v>
      </c>
      <c r="AB97">
        <v>31.992000000000001</v>
      </c>
      <c r="AC97">
        <v>25.468</v>
      </c>
      <c r="AD97">
        <v>18.229800000000001</v>
      </c>
      <c r="AE97">
        <v>42.338999999999999</v>
      </c>
      <c r="AF97">
        <v>8.8740000000000006</v>
      </c>
      <c r="AG97">
        <v>40.477200000000003</v>
      </c>
      <c r="AH97">
        <v>93.563599999999994</v>
      </c>
      <c r="AI97">
        <v>0</v>
      </c>
      <c r="AJ97">
        <v>0</v>
      </c>
      <c r="AK97">
        <v>51.648299999999999</v>
      </c>
      <c r="AL97">
        <v>20.916</v>
      </c>
      <c r="AM97">
        <v>15.836040000000001</v>
      </c>
      <c r="AN97">
        <v>0.93737000000000004</v>
      </c>
      <c r="AO97">
        <v>9.2145480000000006</v>
      </c>
      <c r="AP97">
        <v>3.0743999999999998</v>
      </c>
      <c r="AQ97">
        <v>33.642000000000003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15.343999999999999</v>
      </c>
      <c r="AY97">
        <v>0</v>
      </c>
      <c r="AZ97">
        <v>0</v>
      </c>
      <c r="BA97">
        <f t="shared" si="1"/>
        <v>2836.0465989999993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2.1920000000000002</v>
      </c>
      <c r="J98">
        <v>7.6719999999999997</v>
      </c>
      <c r="K98">
        <v>686.77995799999997</v>
      </c>
      <c r="L98">
        <v>653.15250000000003</v>
      </c>
      <c r="M98">
        <v>87</v>
      </c>
      <c r="N98">
        <v>118.125</v>
      </c>
      <c r="O98">
        <v>61.832813000000002</v>
      </c>
      <c r="P98">
        <v>113.25</v>
      </c>
      <c r="Q98">
        <v>19.414000000000001</v>
      </c>
      <c r="R98">
        <v>21.196097999999999</v>
      </c>
      <c r="S98">
        <v>26.390910000000002</v>
      </c>
      <c r="T98">
        <v>0</v>
      </c>
      <c r="U98">
        <v>418.77</v>
      </c>
      <c r="V98">
        <v>14.253199</v>
      </c>
      <c r="W98">
        <v>92.311999999999998</v>
      </c>
      <c r="X98">
        <v>0</v>
      </c>
      <c r="Y98">
        <v>0</v>
      </c>
      <c r="Z98">
        <v>13.1076</v>
      </c>
      <c r="AA98">
        <v>42.14808</v>
      </c>
      <c r="AB98">
        <v>31.992000000000001</v>
      </c>
      <c r="AC98">
        <v>25.468</v>
      </c>
      <c r="AD98">
        <v>18.229800000000001</v>
      </c>
      <c r="AE98">
        <v>42.338999999999999</v>
      </c>
      <c r="AF98">
        <v>8.8740000000000006</v>
      </c>
      <c r="AG98">
        <v>40.477200000000003</v>
      </c>
      <c r="AH98">
        <v>80.400300000000001</v>
      </c>
      <c r="AI98">
        <v>0</v>
      </c>
      <c r="AJ98">
        <v>0</v>
      </c>
      <c r="AK98">
        <v>51.648299999999999</v>
      </c>
      <c r="AL98">
        <v>20.916</v>
      </c>
      <c r="AM98">
        <v>15.836040000000001</v>
      </c>
      <c r="AN98">
        <v>0.93737000000000004</v>
      </c>
      <c r="AO98">
        <v>9.2186640000000004</v>
      </c>
      <c r="AP98">
        <v>3.0743999999999998</v>
      </c>
      <c r="AQ98">
        <v>33.642000000000003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15.343999999999999</v>
      </c>
      <c r="AY98">
        <v>0</v>
      </c>
      <c r="AZ98">
        <v>0</v>
      </c>
      <c r="BA98">
        <f t="shared" si="1"/>
        <v>2822.8874149999992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8.1857250000000048E-2</v>
      </c>
      <c r="G99">
        <f t="shared" si="2"/>
        <v>0</v>
      </c>
      <c r="H99">
        <f t="shared" si="2"/>
        <v>0</v>
      </c>
      <c r="I99">
        <f t="shared" si="2"/>
        <v>0.19563600000000023</v>
      </c>
      <c r="J99">
        <f t="shared" si="2"/>
        <v>0.24112000000000033</v>
      </c>
      <c r="K99">
        <f t="shared" si="2"/>
        <v>16.482718991999985</v>
      </c>
      <c r="L99">
        <f t="shared" si="2"/>
        <v>14.566859999999963</v>
      </c>
      <c r="M99">
        <f t="shared" si="2"/>
        <v>1.5075000000000001</v>
      </c>
      <c r="N99">
        <f t="shared" si="2"/>
        <v>2.835</v>
      </c>
      <c r="O99">
        <f t="shared" si="2"/>
        <v>1.4839875119999999</v>
      </c>
      <c r="P99">
        <f t="shared" si="2"/>
        <v>2.7748124999999999</v>
      </c>
      <c r="Q99">
        <f t="shared" si="2"/>
        <v>0.48398531000000006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0.34207677599999992</v>
      </c>
      <c r="W99">
        <f t="shared" si="2"/>
        <v>1.4607980625000001</v>
      </c>
      <c r="X99">
        <f t="shared" si="2"/>
        <v>0</v>
      </c>
      <c r="Y99">
        <f t="shared" si="2"/>
        <v>0</v>
      </c>
      <c r="Z99">
        <f t="shared" si="2"/>
        <v>0.31551960000000057</v>
      </c>
      <c r="AA99">
        <f t="shared" si="2"/>
        <v>0.47399920999999956</v>
      </c>
      <c r="AB99">
        <f t="shared" si="2"/>
        <v>0.65210359999999967</v>
      </c>
      <c r="AC99">
        <f t="shared" si="2"/>
        <v>0.46709999199999941</v>
      </c>
      <c r="AD99">
        <f t="shared" si="2"/>
        <v>0.43759842300000029</v>
      </c>
      <c r="AE99">
        <f t="shared" si="2"/>
        <v>0.87221034299999967</v>
      </c>
      <c r="AF99">
        <f t="shared" si="2"/>
        <v>0.28495400000000037</v>
      </c>
      <c r="AG99">
        <f t="shared" si="2"/>
        <v>0.97145279999999823</v>
      </c>
      <c r="AH99">
        <f t="shared" si="2"/>
        <v>1.4796875000000012</v>
      </c>
      <c r="AI99">
        <f t="shared" si="2"/>
        <v>0.14894099999999996</v>
      </c>
      <c r="AJ99">
        <f t="shared" si="2"/>
        <v>0</v>
      </c>
      <c r="AK99">
        <f t="shared" si="2"/>
        <v>1.239559199999998</v>
      </c>
      <c r="AL99">
        <f t="shared" si="2"/>
        <v>1.0922800000000006</v>
      </c>
      <c r="AM99">
        <f t="shared" si="2"/>
        <v>0.29296674000000006</v>
      </c>
      <c r="AN99">
        <f t="shared" si="2"/>
        <v>2.2669050000000017E-2</v>
      </c>
      <c r="AO99">
        <f t="shared" si="2"/>
        <v>0.18816249899999996</v>
      </c>
      <c r="AP99">
        <f t="shared" si="2"/>
        <v>8.3393099999999998E-2</v>
      </c>
      <c r="AQ99">
        <f t="shared" si="2"/>
        <v>0.4113900000000002</v>
      </c>
      <c r="AR99">
        <f t="shared" si="2"/>
        <v>0.7683136829999998</v>
      </c>
      <c r="AS99">
        <f t="shared" si="2"/>
        <v>0</v>
      </c>
      <c r="AT99">
        <f t="shared" si="2"/>
        <v>0.3264358399999997</v>
      </c>
      <c r="AU99">
        <f t="shared" si="2"/>
        <v>0</v>
      </c>
      <c r="AV99">
        <f t="shared" si="2"/>
        <v>0</v>
      </c>
      <c r="AW99">
        <f t="shared" si="2"/>
        <v>5.9730000000000033E-2</v>
      </c>
      <c r="AX99">
        <f t="shared" si="2"/>
        <v>0.29975600000000052</v>
      </c>
      <c r="AY99">
        <f t="shared" si="2"/>
        <v>0</v>
      </c>
      <c r="AZ99">
        <f t="shared" si="2"/>
        <v>0</v>
      </c>
      <c r="BA99">
        <f>SUM(B99:AZ99)</f>
        <v>64.537143174499931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4.1757999999999997</v>
      </c>
      <c r="J3">
        <v>4.9181999999999997</v>
      </c>
      <c r="K3">
        <v>686.77995799999997</v>
      </c>
      <c r="L3">
        <v>560.75009999999997</v>
      </c>
      <c r="M3">
        <v>45</v>
      </c>
      <c r="N3">
        <v>118.125</v>
      </c>
      <c r="O3">
        <v>61.832813000000002</v>
      </c>
      <c r="P3">
        <v>118.5</v>
      </c>
      <c r="Q3">
        <v>21.82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49.170099999999998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9.1149000000000004</v>
      </c>
      <c r="AE3">
        <v>28.225999999999999</v>
      </c>
      <c r="AF3">
        <v>8.8740000000000006</v>
      </c>
      <c r="AG3">
        <v>40.477200000000003</v>
      </c>
      <c r="AH3">
        <v>46.781799999999997</v>
      </c>
      <c r="AI3">
        <v>0</v>
      </c>
      <c r="AJ3">
        <v>0</v>
      </c>
      <c r="AK3">
        <v>51.648299999999999</v>
      </c>
      <c r="AL3">
        <v>80.177999999999997</v>
      </c>
      <c r="AM3">
        <v>10.557359999999999</v>
      </c>
      <c r="AN3">
        <v>0.91823999999999995</v>
      </c>
      <c r="AO3">
        <v>3.28986</v>
      </c>
      <c r="AP3">
        <v>1.7934000000000001</v>
      </c>
      <c r="AQ3">
        <v>22.428000000000001</v>
      </c>
      <c r="AR3">
        <v>49.68</v>
      </c>
      <c r="AS3">
        <v>31.897383000000001</v>
      </c>
      <c r="AT3">
        <v>9.8879520000000003</v>
      </c>
      <c r="AU3">
        <v>0</v>
      </c>
      <c r="AV3">
        <v>0</v>
      </c>
      <c r="AW3">
        <v>0</v>
      </c>
      <c r="AX3">
        <v>5.2436999999999996</v>
      </c>
      <c r="AY3">
        <v>0</v>
      </c>
      <c r="AZ3">
        <v>0</v>
      </c>
      <c r="BA3">
        <f>SUM(B3:AZ3)</f>
        <v>2685.8954439999984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4.1757999999999997</v>
      </c>
      <c r="J4">
        <v>4.9181999999999997</v>
      </c>
      <c r="K4">
        <v>686.77995799999997</v>
      </c>
      <c r="L4">
        <v>560.75009999999997</v>
      </c>
      <c r="M4">
        <v>45</v>
      </c>
      <c r="N4">
        <v>118.125</v>
      </c>
      <c r="O4">
        <v>61.832813000000002</v>
      </c>
      <c r="P4">
        <v>118.5</v>
      </c>
      <c r="Q4">
        <v>21.82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49.170099999999998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9.1149000000000004</v>
      </c>
      <c r="AE4">
        <v>28.225999999999999</v>
      </c>
      <c r="AF4">
        <v>8.8740000000000006</v>
      </c>
      <c r="AG4">
        <v>40.477200000000003</v>
      </c>
      <c r="AH4">
        <v>46.781799999999997</v>
      </c>
      <c r="AI4">
        <v>0</v>
      </c>
      <c r="AJ4">
        <v>0</v>
      </c>
      <c r="AK4">
        <v>51.648299999999999</v>
      </c>
      <c r="AL4">
        <v>80.177999999999997</v>
      </c>
      <c r="AM4">
        <v>10.557359999999999</v>
      </c>
      <c r="AN4">
        <v>0.91823999999999995</v>
      </c>
      <c r="AO4">
        <v>3.269574</v>
      </c>
      <c r="AP4">
        <v>1.7934000000000001</v>
      </c>
      <c r="AQ4">
        <v>22.428000000000001</v>
      </c>
      <c r="AR4">
        <v>49.68</v>
      </c>
      <c r="AS4">
        <v>31.897383000000001</v>
      </c>
      <c r="AT4">
        <v>9.8879520000000003</v>
      </c>
      <c r="AU4">
        <v>0</v>
      </c>
      <c r="AV4">
        <v>0</v>
      </c>
      <c r="AW4">
        <v>0</v>
      </c>
      <c r="AX4">
        <v>5.2436999999999996</v>
      </c>
      <c r="AY4">
        <v>0</v>
      </c>
      <c r="AZ4">
        <v>0</v>
      </c>
      <c r="BA4">
        <f t="shared" ref="BA4:BA67" si="0">SUM(B4:AZ4)</f>
        <v>2685.8751579999985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4.1757999999999997</v>
      </c>
      <c r="J5">
        <v>4.9181999999999997</v>
      </c>
      <c r="K5">
        <v>686.77995799999997</v>
      </c>
      <c r="L5">
        <v>560.75009999999997</v>
      </c>
      <c r="M5">
        <v>45</v>
      </c>
      <c r="N5">
        <v>118.125</v>
      </c>
      <c r="O5">
        <v>61.832813000000002</v>
      </c>
      <c r="P5">
        <v>118.5</v>
      </c>
      <c r="Q5">
        <v>21.126999999999999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49.170099999999998</v>
      </c>
      <c r="Y5">
        <v>0</v>
      </c>
      <c r="Z5">
        <v>13.1076</v>
      </c>
      <c r="AA5">
        <v>28.09872</v>
      </c>
      <c r="AB5">
        <v>26.260100000000001</v>
      </c>
      <c r="AC5">
        <v>19.35568</v>
      </c>
      <c r="AD5">
        <v>9.1149000000000004</v>
      </c>
      <c r="AE5">
        <v>28.225999999999999</v>
      </c>
      <c r="AF5">
        <v>8.8740000000000006</v>
      </c>
      <c r="AG5">
        <v>40.477200000000003</v>
      </c>
      <c r="AH5">
        <v>46.781799999999997</v>
      </c>
      <c r="AI5">
        <v>0</v>
      </c>
      <c r="AJ5">
        <v>0</v>
      </c>
      <c r="AK5">
        <v>51.648299999999999</v>
      </c>
      <c r="AL5">
        <v>80.177999999999997</v>
      </c>
      <c r="AM5">
        <v>10.557359999999999</v>
      </c>
      <c r="AN5">
        <v>0.91823999999999995</v>
      </c>
      <c r="AO5">
        <v>3.3186719999999998</v>
      </c>
      <c r="AP5">
        <v>1.7934000000000001</v>
      </c>
      <c r="AQ5">
        <v>22.428000000000001</v>
      </c>
      <c r="AR5">
        <v>49.68</v>
      </c>
      <c r="AS5">
        <v>31.897383000000001</v>
      </c>
      <c r="AT5">
        <v>9.8879520000000003</v>
      </c>
      <c r="AU5">
        <v>0</v>
      </c>
      <c r="AV5">
        <v>0</v>
      </c>
      <c r="AW5">
        <v>0</v>
      </c>
      <c r="AX5">
        <v>5.2436999999999996</v>
      </c>
      <c r="AY5">
        <v>0</v>
      </c>
      <c r="AZ5">
        <v>0</v>
      </c>
      <c r="BA5">
        <f t="shared" si="0"/>
        <v>2685.2312559999987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4.1757999999999997</v>
      </c>
      <c r="J6">
        <v>4.9181999999999997</v>
      </c>
      <c r="K6">
        <v>686.77995799999997</v>
      </c>
      <c r="L6">
        <v>560.75009999999997</v>
      </c>
      <c r="M6">
        <v>45</v>
      </c>
      <c r="N6">
        <v>118.125</v>
      </c>
      <c r="O6">
        <v>61.832813000000002</v>
      </c>
      <c r="P6">
        <v>118.5</v>
      </c>
      <c r="Q6">
        <v>21.126999999999999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49.170099999999998</v>
      </c>
      <c r="Y6">
        <v>0</v>
      </c>
      <c r="Z6">
        <v>13.1076</v>
      </c>
      <c r="AA6">
        <v>28.045000000000002</v>
      </c>
      <c r="AB6">
        <v>26.260100000000001</v>
      </c>
      <c r="AC6">
        <v>19.35568</v>
      </c>
      <c r="AD6">
        <v>9.1149000000000004</v>
      </c>
      <c r="AE6">
        <v>28.225999999999999</v>
      </c>
      <c r="AF6">
        <v>8.8740000000000006</v>
      </c>
      <c r="AG6">
        <v>40.477200000000003</v>
      </c>
      <c r="AH6">
        <v>46.781799999999997</v>
      </c>
      <c r="AI6">
        <v>0</v>
      </c>
      <c r="AJ6">
        <v>0</v>
      </c>
      <c r="AK6">
        <v>51.648299999999999</v>
      </c>
      <c r="AL6">
        <v>80.177999999999997</v>
      </c>
      <c r="AM6">
        <v>10.557359999999999</v>
      </c>
      <c r="AN6">
        <v>0.91823999999999995</v>
      </c>
      <c r="AO6">
        <v>3.2672219999999998</v>
      </c>
      <c r="AP6">
        <v>1.7934000000000001</v>
      </c>
      <c r="AQ6">
        <v>22.428000000000001</v>
      </c>
      <c r="AR6">
        <v>49.68</v>
      </c>
      <c r="AS6">
        <v>31.897383000000001</v>
      </c>
      <c r="AT6">
        <v>9.8879520000000003</v>
      </c>
      <c r="AU6">
        <v>0</v>
      </c>
      <c r="AV6">
        <v>0</v>
      </c>
      <c r="AW6">
        <v>0</v>
      </c>
      <c r="AX6">
        <v>5.2436999999999996</v>
      </c>
      <c r="AY6">
        <v>0</v>
      </c>
      <c r="AZ6">
        <v>0</v>
      </c>
      <c r="BA6">
        <f t="shared" si="0"/>
        <v>2685.1260859999988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4.1757999999999997</v>
      </c>
      <c r="J7">
        <v>4.9181999999999997</v>
      </c>
      <c r="K7">
        <v>686.77995799999997</v>
      </c>
      <c r="L7">
        <v>560.75009999999997</v>
      </c>
      <c r="M7">
        <v>45</v>
      </c>
      <c r="N7">
        <v>118.125</v>
      </c>
      <c r="O7">
        <v>61.83</v>
      </c>
      <c r="P7">
        <v>118.5</v>
      </c>
      <c r="Q7">
        <v>21.126999999999999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49.170099999999998</v>
      </c>
      <c r="Y7">
        <v>0</v>
      </c>
      <c r="Z7">
        <v>13.1076</v>
      </c>
      <c r="AA7">
        <v>28.045000000000002</v>
      </c>
      <c r="AB7">
        <v>26.260100000000001</v>
      </c>
      <c r="AC7">
        <v>19.35568</v>
      </c>
      <c r="AD7">
        <v>9.1149000000000004</v>
      </c>
      <c r="AE7">
        <v>28.225999999999999</v>
      </c>
      <c r="AF7">
        <v>8.8740000000000006</v>
      </c>
      <c r="AG7">
        <v>40.477200000000003</v>
      </c>
      <c r="AH7">
        <v>46.781799999999997</v>
      </c>
      <c r="AI7">
        <v>0</v>
      </c>
      <c r="AJ7">
        <v>0</v>
      </c>
      <c r="AK7">
        <v>51.648299999999999</v>
      </c>
      <c r="AL7">
        <v>46.48</v>
      </c>
      <c r="AM7">
        <v>10.557359999999999</v>
      </c>
      <c r="AN7">
        <v>0.91823999999999995</v>
      </c>
      <c r="AO7">
        <v>3.3542459999999998</v>
      </c>
      <c r="AP7">
        <v>1.7934000000000001</v>
      </c>
      <c r="AQ7">
        <v>22.428000000000001</v>
      </c>
      <c r="AR7">
        <v>49.68</v>
      </c>
      <c r="AS7">
        <v>31.897383000000001</v>
      </c>
      <c r="AT7">
        <v>9.8879520000000003</v>
      </c>
      <c r="AU7">
        <v>0</v>
      </c>
      <c r="AV7">
        <v>0</v>
      </c>
      <c r="AW7">
        <v>0</v>
      </c>
      <c r="AX7">
        <v>5.2436999999999996</v>
      </c>
      <c r="AY7">
        <v>0</v>
      </c>
      <c r="AZ7">
        <v>0</v>
      </c>
      <c r="BA7">
        <f t="shared" si="0"/>
        <v>2651.5122969999989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4.1757999999999997</v>
      </c>
      <c r="J8">
        <v>4.9181999999999997</v>
      </c>
      <c r="K8">
        <v>686.77995799999997</v>
      </c>
      <c r="L8">
        <v>560.75009999999997</v>
      </c>
      <c r="M8">
        <v>45</v>
      </c>
      <c r="N8">
        <v>118.125</v>
      </c>
      <c r="O8">
        <v>61.83</v>
      </c>
      <c r="P8">
        <v>118.5</v>
      </c>
      <c r="Q8">
        <v>21.126999999999999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49.170099999999998</v>
      </c>
      <c r="Y8">
        <v>0</v>
      </c>
      <c r="Z8">
        <v>13.1076</v>
      </c>
      <c r="AA8">
        <v>21.093</v>
      </c>
      <c r="AB8">
        <v>26.260100000000001</v>
      </c>
      <c r="AC8">
        <v>19.35568</v>
      </c>
      <c r="AD8">
        <v>9.1149000000000004</v>
      </c>
      <c r="AE8">
        <v>28.225999999999999</v>
      </c>
      <c r="AF8">
        <v>8.8740000000000006</v>
      </c>
      <c r="AG8">
        <v>40.477200000000003</v>
      </c>
      <c r="AH8">
        <v>37.880000000000003</v>
      </c>
      <c r="AI8">
        <v>0</v>
      </c>
      <c r="AJ8">
        <v>0</v>
      </c>
      <c r="AK8">
        <v>51.648299999999999</v>
      </c>
      <c r="AL8">
        <v>34.86</v>
      </c>
      <c r="AM8">
        <v>10.557359999999999</v>
      </c>
      <c r="AN8">
        <v>0.91823999999999995</v>
      </c>
      <c r="AO8">
        <v>3.337488</v>
      </c>
      <c r="AP8">
        <v>1.7934000000000001</v>
      </c>
      <c r="AQ8">
        <v>11.214</v>
      </c>
      <c r="AR8">
        <v>49.68</v>
      </c>
      <c r="AS8">
        <v>31.897383000000001</v>
      </c>
      <c r="AT8">
        <v>9.6077870000000001</v>
      </c>
      <c r="AU8">
        <v>0</v>
      </c>
      <c r="AV8">
        <v>0</v>
      </c>
      <c r="AW8">
        <v>0</v>
      </c>
      <c r="AX8">
        <v>5.2436999999999996</v>
      </c>
      <c r="AY8">
        <v>0</v>
      </c>
      <c r="AZ8">
        <v>0</v>
      </c>
      <c r="BA8">
        <f t="shared" si="0"/>
        <v>2612.5275739999988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4.1757999999999997</v>
      </c>
      <c r="J9">
        <v>4.9181999999999997</v>
      </c>
      <c r="K9">
        <v>686.77995799999997</v>
      </c>
      <c r="L9">
        <v>560.75009999999997</v>
      </c>
      <c r="M9">
        <v>45</v>
      </c>
      <c r="N9">
        <v>118.125</v>
      </c>
      <c r="O9">
        <v>61.83</v>
      </c>
      <c r="P9">
        <v>118.5</v>
      </c>
      <c r="Q9">
        <v>21.126999999999999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49.170099999999998</v>
      </c>
      <c r="Y9">
        <v>0</v>
      </c>
      <c r="Z9">
        <v>13.1076</v>
      </c>
      <c r="AA9">
        <v>21.093</v>
      </c>
      <c r="AB9">
        <v>26.260100000000001</v>
      </c>
      <c r="AC9">
        <v>19.35568</v>
      </c>
      <c r="AD9">
        <v>9.1149000000000004</v>
      </c>
      <c r="AE9">
        <v>28.225999999999999</v>
      </c>
      <c r="AF9">
        <v>8.8740000000000006</v>
      </c>
      <c r="AG9">
        <v>40.477200000000003</v>
      </c>
      <c r="AH9">
        <v>37.880000000000003</v>
      </c>
      <c r="AI9">
        <v>0</v>
      </c>
      <c r="AJ9">
        <v>0</v>
      </c>
      <c r="AK9">
        <v>51.648299999999999</v>
      </c>
      <c r="AL9">
        <v>34.86</v>
      </c>
      <c r="AM9">
        <v>10.557359999999999</v>
      </c>
      <c r="AN9">
        <v>0.91823999999999995</v>
      </c>
      <c r="AO9">
        <v>3.368652</v>
      </c>
      <c r="AP9">
        <v>1.7934000000000001</v>
      </c>
      <c r="AQ9">
        <v>11.214</v>
      </c>
      <c r="AR9">
        <v>49.68</v>
      </c>
      <c r="AS9">
        <v>31.897383000000001</v>
      </c>
      <c r="AT9">
        <v>9.8879520000000003</v>
      </c>
      <c r="AU9">
        <v>0</v>
      </c>
      <c r="AV9">
        <v>0</v>
      </c>
      <c r="AW9">
        <v>0</v>
      </c>
      <c r="AX9">
        <v>5.2436999999999996</v>
      </c>
      <c r="AY9">
        <v>0</v>
      </c>
      <c r="AZ9">
        <v>0</v>
      </c>
      <c r="BA9">
        <f t="shared" si="0"/>
        <v>2612.8389029999989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4.1757999999999997</v>
      </c>
      <c r="J10">
        <v>4.9181999999999997</v>
      </c>
      <c r="K10">
        <v>686.77995799999997</v>
      </c>
      <c r="L10">
        <v>560.75009999999997</v>
      </c>
      <c r="M10">
        <v>45</v>
      </c>
      <c r="N10">
        <v>118.125</v>
      </c>
      <c r="O10">
        <v>61.83</v>
      </c>
      <c r="P10">
        <v>118.5</v>
      </c>
      <c r="Q10">
        <v>21.126999999999999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49.170099999999998</v>
      </c>
      <c r="Y10">
        <v>0</v>
      </c>
      <c r="Z10">
        <v>13.1076</v>
      </c>
      <c r="AA10">
        <v>21.093</v>
      </c>
      <c r="AB10">
        <v>26.260100000000001</v>
      </c>
      <c r="AC10">
        <v>19.35568</v>
      </c>
      <c r="AD10">
        <v>9.1149000000000004</v>
      </c>
      <c r="AE10">
        <v>28.225999999999999</v>
      </c>
      <c r="AF10">
        <v>8.8740000000000006</v>
      </c>
      <c r="AG10">
        <v>40.477200000000003</v>
      </c>
      <c r="AH10">
        <v>37.880000000000003</v>
      </c>
      <c r="AI10">
        <v>0</v>
      </c>
      <c r="AJ10">
        <v>0</v>
      </c>
      <c r="AK10">
        <v>51.648299999999999</v>
      </c>
      <c r="AL10">
        <v>34.86</v>
      </c>
      <c r="AM10">
        <v>10.557359999999999</v>
      </c>
      <c r="AN10">
        <v>0.91823999999999995</v>
      </c>
      <c r="AO10">
        <v>3.4424459999999999</v>
      </c>
      <c r="AP10">
        <v>1.7934000000000001</v>
      </c>
      <c r="AQ10">
        <v>11.214</v>
      </c>
      <c r="AR10">
        <v>49.68</v>
      </c>
      <c r="AS10">
        <v>31.897383000000001</v>
      </c>
      <c r="AT10">
        <v>9.8879520000000003</v>
      </c>
      <c r="AU10">
        <v>0</v>
      </c>
      <c r="AV10">
        <v>0</v>
      </c>
      <c r="AW10">
        <v>0</v>
      </c>
      <c r="AX10">
        <v>5.2436999999999996</v>
      </c>
      <c r="AY10">
        <v>0</v>
      </c>
      <c r="AZ10">
        <v>0</v>
      </c>
      <c r="BA10">
        <f t="shared" si="0"/>
        <v>2612.9126969999988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4.1757999999999997</v>
      </c>
      <c r="J11">
        <v>4.9181999999999997</v>
      </c>
      <c r="K11">
        <v>686.77995799999997</v>
      </c>
      <c r="L11">
        <v>560.75009999999997</v>
      </c>
      <c r="M11">
        <v>45</v>
      </c>
      <c r="N11">
        <v>118.125</v>
      </c>
      <c r="O11">
        <v>61.83</v>
      </c>
      <c r="P11">
        <v>119.25</v>
      </c>
      <c r="Q11">
        <v>21.126999999999999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49.170099999999998</v>
      </c>
      <c r="Y11">
        <v>0</v>
      </c>
      <c r="Z11">
        <v>13.1076</v>
      </c>
      <c r="AA11">
        <v>13.983000000000001</v>
      </c>
      <c r="AB11">
        <v>26.260100000000001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40.477200000000003</v>
      </c>
      <c r="AH11">
        <v>37.880000000000003</v>
      </c>
      <c r="AI11">
        <v>0</v>
      </c>
      <c r="AJ11">
        <v>0</v>
      </c>
      <c r="AK11">
        <v>51.648299999999999</v>
      </c>
      <c r="AL11">
        <v>34.86</v>
      </c>
      <c r="AM11">
        <v>10.557359999999999</v>
      </c>
      <c r="AN11">
        <v>0.91823999999999995</v>
      </c>
      <c r="AO11">
        <v>3.3662999999999998</v>
      </c>
      <c r="AP11">
        <v>3.3306</v>
      </c>
      <c r="AQ11">
        <v>10.584</v>
      </c>
      <c r="AR11">
        <v>49.68</v>
      </c>
      <c r="AS11">
        <v>31.897383000000001</v>
      </c>
      <c r="AT11">
        <v>9.8879520000000003</v>
      </c>
      <c r="AU11">
        <v>0</v>
      </c>
      <c r="AV11">
        <v>0</v>
      </c>
      <c r="AW11">
        <v>0</v>
      </c>
      <c r="AX11">
        <v>5.2436999999999996</v>
      </c>
      <c r="AY11">
        <v>0</v>
      </c>
      <c r="AZ11">
        <v>0</v>
      </c>
      <c r="BA11">
        <f t="shared" si="0"/>
        <v>2597.7059109999987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4.1757999999999997</v>
      </c>
      <c r="J12">
        <v>4.9181999999999997</v>
      </c>
      <c r="K12">
        <v>686.77995799999997</v>
      </c>
      <c r="L12">
        <v>560.75009999999997</v>
      </c>
      <c r="M12">
        <v>45</v>
      </c>
      <c r="N12">
        <v>118.125</v>
      </c>
      <c r="O12">
        <v>61.83</v>
      </c>
      <c r="P12">
        <v>119.25</v>
      </c>
      <c r="Q12">
        <v>21.126999999999999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49.170099999999998</v>
      </c>
      <c r="Y12">
        <v>0</v>
      </c>
      <c r="Z12">
        <v>13.1076</v>
      </c>
      <c r="AA12">
        <v>13.983000000000001</v>
      </c>
      <c r="AB12">
        <v>26.260100000000001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40.477200000000003</v>
      </c>
      <c r="AH12">
        <v>37.880000000000003</v>
      </c>
      <c r="AI12">
        <v>0</v>
      </c>
      <c r="AJ12">
        <v>0</v>
      </c>
      <c r="AK12">
        <v>51.648299999999999</v>
      </c>
      <c r="AL12">
        <v>34.86</v>
      </c>
      <c r="AM12">
        <v>10.557359999999999</v>
      </c>
      <c r="AN12">
        <v>0.91823999999999995</v>
      </c>
      <c r="AO12">
        <v>3.349542</v>
      </c>
      <c r="AP12">
        <v>3.3306</v>
      </c>
      <c r="AQ12">
        <v>10.584</v>
      </c>
      <c r="AR12">
        <v>49.68</v>
      </c>
      <c r="AS12">
        <v>31.897383000000001</v>
      </c>
      <c r="AT12">
        <v>9.8879520000000003</v>
      </c>
      <c r="AU12">
        <v>0</v>
      </c>
      <c r="AV12">
        <v>0</v>
      </c>
      <c r="AW12">
        <v>0</v>
      </c>
      <c r="AX12">
        <v>5.2436999999999996</v>
      </c>
      <c r="AY12">
        <v>0</v>
      </c>
      <c r="AZ12">
        <v>0</v>
      </c>
      <c r="BA12">
        <f t="shared" si="0"/>
        <v>2597.6891529999984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4.1757999999999997</v>
      </c>
      <c r="J13">
        <v>4.9181999999999997</v>
      </c>
      <c r="K13">
        <v>686.77995799999997</v>
      </c>
      <c r="L13">
        <v>560.75009999999997</v>
      </c>
      <c r="M13">
        <v>45</v>
      </c>
      <c r="N13">
        <v>118.125</v>
      </c>
      <c r="O13">
        <v>61.83</v>
      </c>
      <c r="P13">
        <v>119.25</v>
      </c>
      <c r="Q13">
        <v>21.126999999999999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49.170099999999998</v>
      </c>
      <c r="Y13">
        <v>0</v>
      </c>
      <c r="Z13">
        <v>13.1076</v>
      </c>
      <c r="AA13">
        <v>0</v>
      </c>
      <c r="AB13">
        <v>26.260100000000001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40.477200000000003</v>
      </c>
      <c r="AH13">
        <v>37.880000000000003</v>
      </c>
      <c r="AI13">
        <v>0</v>
      </c>
      <c r="AJ13">
        <v>0</v>
      </c>
      <c r="AK13">
        <v>51.648299999999999</v>
      </c>
      <c r="AL13">
        <v>34.86</v>
      </c>
      <c r="AM13">
        <v>10.557359999999999</v>
      </c>
      <c r="AN13">
        <v>0.91823999999999995</v>
      </c>
      <c r="AO13">
        <v>3.3651239999999998</v>
      </c>
      <c r="AP13">
        <v>3.3306</v>
      </c>
      <c r="AQ13">
        <v>10.584</v>
      </c>
      <c r="AR13">
        <v>49.68</v>
      </c>
      <c r="AS13">
        <v>31.897383000000001</v>
      </c>
      <c r="AT13">
        <v>9.8879520000000003</v>
      </c>
      <c r="AU13">
        <v>0</v>
      </c>
      <c r="AV13">
        <v>0</v>
      </c>
      <c r="AW13">
        <v>0</v>
      </c>
      <c r="AX13">
        <v>5.2436999999999996</v>
      </c>
      <c r="AY13">
        <v>0</v>
      </c>
      <c r="AZ13">
        <v>0</v>
      </c>
      <c r="BA13">
        <f t="shared" si="0"/>
        <v>2583.7217349999983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4.1757999999999997</v>
      </c>
      <c r="J14">
        <v>4.9181999999999997</v>
      </c>
      <c r="K14">
        <v>686.77995799999997</v>
      </c>
      <c r="L14">
        <v>560.75009999999997</v>
      </c>
      <c r="M14">
        <v>45</v>
      </c>
      <c r="N14">
        <v>118.125</v>
      </c>
      <c r="O14">
        <v>61.83</v>
      </c>
      <c r="P14">
        <v>119.25</v>
      </c>
      <c r="Q14">
        <v>21.126999999999999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49.170099999999998</v>
      </c>
      <c r="Y14">
        <v>0</v>
      </c>
      <c r="Z14">
        <v>13.1076</v>
      </c>
      <c r="AA14">
        <v>0</v>
      </c>
      <c r="AB14">
        <v>26.260100000000001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40.477200000000003</v>
      </c>
      <c r="AH14">
        <v>37.880000000000003</v>
      </c>
      <c r="AI14">
        <v>0</v>
      </c>
      <c r="AJ14">
        <v>0</v>
      </c>
      <c r="AK14">
        <v>51.648299999999999</v>
      </c>
      <c r="AL14">
        <v>34.86</v>
      </c>
      <c r="AM14">
        <v>10.557359999999999</v>
      </c>
      <c r="AN14">
        <v>0.91823999999999995</v>
      </c>
      <c r="AO14">
        <v>3.4815480000000001</v>
      </c>
      <c r="AP14">
        <v>3.3306</v>
      </c>
      <c r="AQ14">
        <v>8.0640000000000001</v>
      </c>
      <c r="AR14">
        <v>49.68</v>
      </c>
      <c r="AS14">
        <v>31.897383000000001</v>
      </c>
      <c r="AT14">
        <v>9.8879520000000003</v>
      </c>
      <c r="AU14">
        <v>0</v>
      </c>
      <c r="AV14">
        <v>0</v>
      </c>
      <c r="AW14">
        <v>0</v>
      </c>
      <c r="AX14">
        <v>5.2436999999999996</v>
      </c>
      <c r="AY14">
        <v>0</v>
      </c>
      <c r="AZ14">
        <v>0</v>
      </c>
      <c r="BA14">
        <f t="shared" si="0"/>
        <v>2581.3181589999986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4.1757999999999997</v>
      </c>
      <c r="J15">
        <v>4.9181999999999997</v>
      </c>
      <c r="K15">
        <v>686.77995799999997</v>
      </c>
      <c r="L15">
        <v>560.75009999999997</v>
      </c>
      <c r="M15">
        <v>45</v>
      </c>
      <c r="N15">
        <v>118.125</v>
      </c>
      <c r="O15">
        <v>61.83</v>
      </c>
      <c r="P15">
        <v>119.25</v>
      </c>
      <c r="Q15">
        <v>21.126999999999999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49.170099999999998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40.477200000000003</v>
      </c>
      <c r="AH15">
        <v>37.880000000000003</v>
      </c>
      <c r="AI15">
        <v>0</v>
      </c>
      <c r="AJ15">
        <v>0</v>
      </c>
      <c r="AK15">
        <v>51.648299999999999</v>
      </c>
      <c r="AL15">
        <v>34.86</v>
      </c>
      <c r="AM15">
        <v>10.557359999999999</v>
      </c>
      <c r="AN15">
        <v>0.91823999999999995</v>
      </c>
      <c r="AO15">
        <v>3.4592040000000002</v>
      </c>
      <c r="AP15">
        <v>6.2769000000000004</v>
      </c>
      <c r="AQ15">
        <v>0</v>
      </c>
      <c r="AR15">
        <v>52.991999999999997</v>
      </c>
      <c r="AS15">
        <v>31.897383000000001</v>
      </c>
      <c r="AT15">
        <v>9.7721560000000007</v>
      </c>
      <c r="AU15">
        <v>0</v>
      </c>
      <c r="AV15">
        <v>0</v>
      </c>
      <c r="AW15">
        <v>0</v>
      </c>
      <c r="AX15">
        <v>2.049515</v>
      </c>
      <c r="AY15">
        <v>0</v>
      </c>
      <c r="AZ15">
        <v>0</v>
      </c>
      <c r="BA15">
        <f t="shared" si="0"/>
        <v>2562.9834339999993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4.1757999999999997</v>
      </c>
      <c r="J16">
        <v>4.9181999999999997</v>
      </c>
      <c r="K16">
        <v>686.77995799999997</v>
      </c>
      <c r="L16">
        <v>560.75009999999997</v>
      </c>
      <c r="M16">
        <v>45</v>
      </c>
      <c r="N16">
        <v>118.125</v>
      </c>
      <c r="O16">
        <v>61.83</v>
      </c>
      <c r="P16">
        <v>119.25</v>
      </c>
      <c r="Q16">
        <v>21.126999999999999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49.170099999999998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40.477200000000003</v>
      </c>
      <c r="AH16">
        <v>37.880000000000003</v>
      </c>
      <c r="AI16">
        <v>0</v>
      </c>
      <c r="AJ16">
        <v>0</v>
      </c>
      <c r="AK16">
        <v>51.648299999999999</v>
      </c>
      <c r="AL16">
        <v>34.86</v>
      </c>
      <c r="AM16">
        <v>10.557359999999999</v>
      </c>
      <c r="AN16">
        <v>0.91823999999999995</v>
      </c>
      <c r="AO16">
        <v>3.4256880000000001</v>
      </c>
      <c r="AP16">
        <v>6.2769000000000004</v>
      </c>
      <c r="AQ16">
        <v>0</v>
      </c>
      <c r="AR16">
        <v>52.991999999999997</v>
      </c>
      <c r="AS16">
        <v>31.897383000000001</v>
      </c>
      <c r="AT16">
        <v>9.8879520000000003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2562.4080989999989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4.1757999999999997</v>
      </c>
      <c r="J17">
        <v>4.9181999999999997</v>
      </c>
      <c r="K17">
        <v>686.77995799999997</v>
      </c>
      <c r="L17">
        <v>560.75009999999997</v>
      </c>
      <c r="M17">
        <v>45</v>
      </c>
      <c r="N17">
        <v>118.125</v>
      </c>
      <c r="O17">
        <v>61.83</v>
      </c>
      <c r="P17">
        <v>119.25</v>
      </c>
      <c r="Q17">
        <v>21.126999999999999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49.170099999999998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40.477200000000003</v>
      </c>
      <c r="AH17">
        <v>37.880000000000003</v>
      </c>
      <c r="AI17">
        <v>0</v>
      </c>
      <c r="AJ17">
        <v>0</v>
      </c>
      <c r="AK17">
        <v>51.648299999999999</v>
      </c>
      <c r="AL17">
        <v>47.642000000000003</v>
      </c>
      <c r="AM17">
        <v>10.557359999999999</v>
      </c>
      <c r="AN17">
        <v>0.91823999999999995</v>
      </c>
      <c r="AO17">
        <v>4.8086640000000003</v>
      </c>
      <c r="AP17">
        <v>6.2769000000000004</v>
      </c>
      <c r="AQ17">
        <v>0</v>
      </c>
      <c r="AR17">
        <v>52.991999999999997</v>
      </c>
      <c r="AS17">
        <v>31.897383000000001</v>
      </c>
      <c r="AT17">
        <v>9.8879520000000003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2576.5730749999989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4.1757999999999997</v>
      </c>
      <c r="J18">
        <v>4.9181999999999997</v>
      </c>
      <c r="K18">
        <v>686.77995799999997</v>
      </c>
      <c r="L18">
        <v>560.75009999999997</v>
      </c>
      <c r="M18">
        <v>45</v>
      </c>
      <c r="N18">
        <v>118.125</v>
      </c>
      <c r="O18">
        <v>61.83</v>
      </c>
      <c r="P18">
        <v>119.25</v>
      </c>
      <c r="Q18">
        <v>21.126999999999999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49.170099999999998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40.477200000000003</v>
      </c>
      <c r="AH18">
        <v>37.880000000000003</v>
      </c>
      <c r="AI18">
        <v>0</v>
      </c>
      <c r="AJ18">
        <v>0</v>
      </c>
      <c r="AK18">
        <v>51.648299999999999</v>
      </c>
      <c r="AL18">
        <v>47.642000000000003</v>
      </c>
      <c r="AM18">
        <v>10.557359999999999</v>
      </c>
      <c r="AN18">
        <v>0.91823999999999995</v>
      </c>
      <c r="AO18">
        <v>4.6987079999999999</v>
      </c>
      <c r="AP18">
        <v>6.2769000000000004</v>
      </c>
      <c r="AQ18">
        <v>0</v>
      </c>
      <c r="AR18">
        <v>52.991999999999997</v>
      </c>
      <c r="AS18">
        <v>31.897383000000001</v>
      </c>
      <c r="AT18">
        <v>9.8879520000000003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2576.4631189999986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4.1757999999999997</v>
      </c>
      <c r="J19">
        <v>4.9181999999999997</v>
      </c>
      <c r="K19">
        <v>686.77995799999997</v>
      </c>
      <c r="L19">
        <v>560.75009999999997</v>
      </c>
      <c r="M19">
        <v>45</v>
      </c>
      <c r="N19">
        <v>118.125</v>
      </c>
      <c r="O19">
        <v>61.83</v>
      </c>
      <c r="P19">
        <v>119.25</v>
      </c>
      <c r="Q19">
        <v>21.126999999999999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49.170099999999998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40.477200000000003</v>
      </c>
      <c r="AH19">
        <v>70.172700000000006</v>
      </c>
      <c r="AI19">
        <v>0</v>
      </c>
      <c r="AJ19">
        <v>0</v>
      </c>
      <c r="AK19">
        <v>51.648299999999999</v>
      </c>
      <c r="AL19">
        <v>47.642000000000003</v>
      </c>
      <c r="AM19">
        <v>10.557359999999999</v>
      </c>
      <c r="AN19">
        <v>0.93737000000000004</v>
      </c>
      <c r="AO19">
        <v>4.6734239999999998</v>
      </c>
      <c r="AP19">
        <v>3.3306</v>
      </c>
      <c r="AQ19">
        <v>0</v>
      </c>
      <c r="AR19">
        <v>49.68</v>
      </c>
      <c r="AS19">
        <v>31.897383000000001</v>
      </c>
      <c r="AT19">
        <v>9.8879520000000003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2602.4913649999985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4.1757999999999997</v>
      </c>
      <c r="J20">
        <v>4.9181999999999997</v>
      </c>
      <c r="K20">
        <v>686.77995799999997</v>
      </c>
      <c r="L20">
        <v>560.75009999999997</v>
      </c>
      <c r="M20">
        <v>45</v>
      </c>
      <c r="N20">
        <v>118.125</v>
      </c>
      <c r="O20">
        <v>61.83</v>
      </c>
      <c r="P20">
        <v>119.25</v>
      </c>
      <c r="Q20">
        <v>21.126999999999999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49.170099999999998</v>
      </c>
      <c r="Y20">
        <v>0</v>
      </c>
      <c r="Z20">
        <v>13.1076</v>
      </c>
      <c r="AA20">
        <v>7.0309999999999997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40.477200000000003</v>
      </c>
      <c r="AH20">
        <v>70.172700000000006</v>
      </c>
      <c r="AI20">
        <v>0</v>
      </c>
      <c r="AJ20">
        <v>0</v>
      </c>
      <c r="AK20">
        <v>51.648299999999999</v>
      </c>
      <c r="AL20">
        <v>47.642000000000003</v>
      </c>
      <c r="AM20">
        <v>10.557359999999999</v>
      </c>
      <c r="AN20">
        <v>0.93737000000000004</v>
      </c>
      <c r="AO20">
        <v>4.5925739999999999</v>
      </c>
      <c r="AP20">
        <v>3.3306</v>
      </c>
      <c r="AQ20">
        <v>0</v>
      </c>
      <c r="AR20">
        <v>49.68</v>
      </c>
      <c r="AS20">
        <v>31.897383000000001</v>
      </c>
      <c r="AT20">
        <v>9.8879520000000003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2609.4415149999982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4.1757999999999997</v>
      </c>
      <c r="J21">
        <v>4.9181999999999997</v>
      </c>
      <c r="K21">
        <v>686.77995799999997</v>
      </c>
      <c r="L21">
        <v>560.75009999999997</v>
      </c>
      <c r="M21">
        <v>45</v>
      </c>
      <c r="N21">
        <v>118.125</v>
      </c>
      <c r="O21">
        <v>61.83</v>
      </c>
      <c r="P21">
        <v>119.25</v>
      </c>
      <c r="Q21">
        <v>21.126999999999999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49.170099999999998</v>
      </c>
      <c r="Y21">
        <v>0</v>
      </c>
      <c r="Z21">
        <v>13.1076</v>
      </c>
      <c r="AA21">
        <v>13.983000000000001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40.477200000000003</v>
      </c>
      <c r="AH21">
        <v>70.172700000000006</v>
      </c>
      <c r="AI21">
        <v>0</v>
      </c>
      <c r="AJ21">
        <v>0</v>
      </c>
      <c r="AK21">
        <v>51.648299999999999</v>
      </c>
      <c r="AL21">
        <v>60.423999999999999</v>
      </c>
      <c r="AM21">
        <v>10.557359999999999</v>
      </c>
      <c r="AN21">
        <v>0.93737000000000004</v>
      </c>
      <c r="AO21">
        <v>4.6369680000000004</v>
      </c>
      <c r="AP21">
        <v>3.3306</v>
      </c>
      <c r="AQ21">
        <v>0</v>
      </c>
      <c r="AR21">
        <v>49.68</v>
      </c>
      <c r="AS21">
        <v>31.897383000000001</v>
      </c>
      <c r="AT21">
        <v>9.8879520000000003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2628.3880089999984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4.1757999999999997</v>
      </c>
      <c r="J22">
        <v>4.9181999999999997</v>
      </c>
      <c r="K22">
        <v>686.77995799999997</v>
      </c>
      <c r="L22">
        <v>560.75009999999997</v>
      </c>
      <c r="M22">
        <v>45</v>
      </c>
      <c r="N22">
        <v>118.125</v>
      </c>
      <c r="O22">
        <v>61.83</v>
      </c>
      <c r="P22">
        <v>119.25</v>
      </c>
      <c r="Q22">
        <v>21.126999999999999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49.170099999999998</v>
      </c>
      <c r="Y22">
        <v>0</v>
      </c>
      <c r="Z22">
        <v>13.1076</v>
      </c>
      <c r="AA22">
        <v>13.983000000000001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40.477200000000003</v>
      </c>
      <c r="AH22">
        <v>70.172700000000006</v>
      </c>
      <c r="AI22">
        <v>0</v>
      </c>
      <c r="AJ22">
        <v>0</v>
      </c>
      <c r="AK22">
        <v>51.648299999999999</v>
      </c>
      <c r="AL22">
        <v>60.423999999999999</v>
      </c>
      <c r="AM22">
        <v>10.557359999999999</v>
      </c>
      <c r="AN22">
        <v>0.93737000000000004</v>
      </c>
      <c r="AO22">
        <v>4.4976120000000002</v>
      </c>
      <c r="AP22">
        <v>3.3306</v>
      </c>
      <c r="AQ22">
        <v>0</v>
      </c>
      <c r="AR22">
        <v>49.68</v>
      </c>
      <c r="AS22">
        <v>31.897383000000001</v>
      </c>
      <c r="AT22">
        <v>9.8879520000000003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2628.2486529999987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4.1757999999999997</v>
      </c>
      <c r="J23">
        <v>4.9181999999999997</v>
      </c>
      <c r="K23">
        <v>686.77995799999997</v>
      </c>
      <c r="L23">
        <v>560.75009999999997</v>
      </c>
      <c r="M23">
        <v>45</v>
      </c>
      <c r="N23">
        <v>118.125</v>
      </c>
      <c r="O23">
        <v>61.83</v>
      </c>
      <c r="P23">
        <v>119.25</v>
      </c>
      <c r="Q23">
        <v>21.126999999999999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49.170099999999998</v>
      </c>
      <c r="Y23">
        <v>0</v>
      </c>
      <c r="Z23">
        <v>13.1076</v>
      </c>
      <c r="AA23">
        <v>13.983000000000001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40.477200000000003</v>
      </c>
      <c r="AH23">
        <v>70.172700000000006</v>
      </c>
      <c r="AI23">
        <v>2.5459999999999998</v>
      </c>
      <c r="AJ23">
        <v>0</v>
      </c>
      <c r="AK23">
        <v>51.648299999999999</v>
      </c>
      <c r="AL23">
        <v>60.423999999999999</v>
      </c>
      <c r="AM23">
        <v>10.557359999999999</v>
      </c>
      <c r="AN23">
        <v>0.93737000000000004</v>
      </c>
      <c r="AO23">
        <v>4.3897139999999997</v>
      </c>
      <c r="AP23">
        <v>3.3306</v>
      </c>
      <c r="AQ23">
        <v>0</v>
      </c>
      <c r="AR23">
        <v>52.991999999999997</v>
      </c>
      <c r="AS23">
        <v>31.897383000000001</v>
      </c>
      <c r="AT23">
        <v>9.8879520000000003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2633.9987549999987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4.1757999999999997</v>
      </c>
      <c r="J24">
        <v>4.9181999999999997</v>
      </c>
      <c r="K24">
        <v>686.77995799999997</v>
      </c>
      <c r="L24">
        <v>560.75009999999997</v>
      </c>
      <c r="M24">
        <v>45</v>
      </c>
      <c r="N24">
        <v>118.125</v>
      </c>
      <c r="O24">
        <v>61.83</v>
      </c>
      <c r="P24">
        <v>119.25</v>
      </c>
      <c r="Q24">
        <v>21.126999999999999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49.170099999999998</v>
      </c>
      <c r="Y24">
        <v>0</v>
      </c>
      <c r="Z24">
        <v>13.1076</v>
      </c>
      <c r="AA24">
        <v>21.093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40.477200000000003</v>
      </c>
      <c r="AH24">
        <v>70.172700000000006</v>
      </c>
      <c r="AI24">
        <v>7.6379999999999999</v>
      </c>
      <c r="AJ24">
        <v>0</v>
      </c>
      <c r="AK24">
        <v>51.648299999999999</v>
      </c>
      <c r="AL24">
        <v>60.423999999999999</v>
      </c>
      <c r="AM24">
        <v>10.557359999999999</v>
      </c>
      <c r="AN24">
        <v>0.93737000000000004</v>
      </c>
      <c r="AO24">
        <v>4.1718599999999997</v>
      </c>
      <c r="AP24">
        <v>3.3306</v>
      </c>
      <c r="AQ24">
        <v>0</v>
      </c>
      <c r="AR24">
        <v>52.991999999999997</v>
      </c>
      <c r="AS24">
        <v>31.897383000000001</v>
      </c>
      <c r="AT24">
        <v>9.8879520000000003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2645.9829009999985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4.1757999999999997</v>
      </c>
      <c r="J25">
        <v>4.9181999999999997</v>
      </c>
      <c r="K25">
        <v>686.77995799999997</v>
      </c>
      <c r="L25">
        <v>560.75009999999997</v>
      </c>
      <c r="M25">
        <v>45</v>
      </c>
      <c r="N25">
        <v>118.125</v>
      </c>
      <c r="O25">
        <v>61.83</v>
      </c>
      <c r="P25">
        <v>119.25</v>
      </c>
      <c r="Q25">
        <v>21.126999999999999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49.170099999999998</v>
      </c>
      <c r="Y25">
        <v>0</v>
      </c>
      <c r="Z25">
        <v>13.1076</v>
      </c>
      <c r="AA25">
        <v>35.155000000000001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40.477200000000003</v>
      </c>
      <c r="AH25">
        <v>70.172700000000006</v>
      </c>
      <c r="AI25">
        <v>49.646999999999998</v>
      </c>
      <c r="AJ25">
        <v>0</v>
      </c>
      <c r="AK25">
        <v>51.648299999999999</v>
      </c>
      <c r="AL25">
        <v>60.423999999999999</v>
      </c>
      <c r="AM25">
        <v>10.557359999999999</v>
      </c>
      <c r="AN25">
        <v>0.93737000000000004</v>
      </c>
      <c r="AO25">
        <v>3.8187660000000001</v>
      </c>
      <c r="AP25">
        <v>6.2769000000000004</v>
      </c>
      <c r="AQ25">
        <v>10.584</v>
      </c>
      <c r="AR25">
        <v>52.991999999999997</v>
      </c>
      <c r="AS25">
        <v>31.897383000000001</v>
      </c>
      <c r="AT25">
        <v>9.8879520000000003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2726.1617069999988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4.1757999999999997</v>
      </c>
      <c r="J26">
        <v>4.9181999999999997</v>
      </c>
      <c r="K26">
        <v>686.77995799999997</v>
      </c>
      <c r="L26">
        <v>560.75009999999997</v>
      </c>
      <c r="M26">
        <v>45</v>
      </c>
      <c r="N26">
        <v>118.125</v>
      </c>
      <c r="O26">
        <v>61.83</v>
      </c>
      <c r="P26">
        <v>119.25</v>
      </c>
      <c r="Q26">
        <v>21.126999999999999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49.170099999999998</v>
      </c>
      <c r="Y26">
        <v>0</v>
      </c>
      <c r="Z26">
        <v>13.1076</v>
      </c>
      <c r="AA26">
        <v>42.106999999999999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40.477200000000003</v>
      </c>
      <c r="AH26">
        <v>70.172700000000006</v>
      </c>
      <c r="AI26">
        <v>49.646999999999998</v>
      </c>
      <c r="AJ26">
        <v>0</v>
      </c>
      <c r="AK26">
        <v>51.648299999999999</v>
      </c>
      <c r="AL26">
        <v>60.423999999999999</v>
      </c>
      <c r="AM26">
        <v>15.836040000000001</v>
      </c>
      <c r="AN26">
        <v>0.93737000000000004</v>
      </c>
      <c r="AO26">
        <v>3.6217860000000002</v>
      </c>
      <c r="AP26">
        <v>6.2769000000000004</v>
      </c>
      <c r="AQ26">
        <v>21.167999999999999</v>
      </c>
      <c r="AR26">
        <v>52.991999999999997</v>
      </c>
      <c r="AS26">
        <v>31.897383000000001</v>
      </c>
      <c r="AT26">
        <v>9.8879520000000003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2748.7794069999995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5.2882999999999996</v>
      </c>
      <c r="J27">
        <v>7.3745000000000003</v>
      </c>
      <c r="K27">
        <v>686.77995799999997</v>
      </c>
      <c r="L27">
        <v>560.75009999999997</v>
      </c>
      <c r="M27">
        <v>45</v>
      </c>
      <c r="N27">
        <v>118.125</v>
      </c>
      <c r="O27">
        <v>61.83</v>
      </c>
      <c r="P27">
        <v>119.625</v>
      </c>
      <c r="Q27">
        <v>21.126999999999999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49.170099999999998</v>
      </c>
      <c r="Y27">
        <v>0</v>
      </c>
      <c r="Z27">
        <v>13.1076</v>
      </c>
      <c r="AA27">
        <v>37.92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40.477200000000003</v>
      </c>
      <c r="AH27">
        <v>70.172700000000006</v>
      </c>
      <c r="AI27">
        <v>49.646999999999998</v>
      </c>
      <c r="AJ27">
        <v>0</v>
      </c>
      <c r="AK27">
        <v>51.648299999999999</v>
      </c>
      <c r="AL27">
        <v>34.86</v>
      </c>
      <c r="AM27">
        <v>15.836040000000001</v>
      </c>
      <c r="AN27">
        <v>0.93737000000000004</v>
      </c>
      <c r="AO27">
        <v>3.480372</v>
      </c>
      <c r="AP27">
        <v>6.2769000000000004</v>
      </c>
      <c r="AQ27">
        <v>32.381999999999998</v>
      </c>
      <c r="AR27">
        <v>49.68</v>
      </c>
      <c r="AS27">
        <v>31.897383000000001</v>
      </c>
      <c r="AT27">
        <v>9.8879520000000003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2739.2876929999993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5.2882999999999996</v>
      </c>
      <c r="J28">
        <v>7.3745000000000003</v>
      </c>
      <c r="K28">
        <v>686.77995799999997</v>
      </c>
      <c r="L28">
        <v>560.75009999999997</v>
      </c>
      <c r="M28">
        <v>45</v>
      </c>
      <c r="N28">
        <v>118.125</v>
      </c>
      <c r="O28">
        <v>61.83</v>
      </c>
      <c r="P28">
        <v>119.625</v>
      </c>
      <c r="Q28">
        <v>21.126999999999999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49.170099999999998</v>
      </c>
      <c r="Y28">
        <v>0</v>
      </c>
      <c r="Z28">
        <v>13.1076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40.477200000000003</v>
      </c>
      <c r="AH28">
        <v>70.172700000000006</v>
      </c>
      <c r="AI28">
        <v>49.646999999999998</v>
      </c>
      <c r="AJ28">
        <v>0</v>
      </c>
      <c r="AK28">
        <v>51.648299999999999</v>
      </c>
      <c r="AL28">
        <v>34.86</v>
      </c>
      <c r="AM28">
        <v>15.836040000000001</v>
      </c>
      <c r="AN28">
        <v>0.93737000000000004</v>
      </c>
      <c r="AO28">
        <v>3.444798</v>
      </c>
      <c r="AP28">
        <v>6.2769000000000004</v>
      </c>
      <c r="AQ28">
        <v>33.642000000000003</v>
      </c>
      <c r="AR28">
        <v>49.68</v>
      </c>
      <c r="AS28">
        <v>31.897383000000001</v>
      </c>
      <c r="AT28">
        <v>9.8879520000000003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2754.3769589999993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5.2882999999999996</v>
      </c>
      <c r="J29">
        <v>7.3745000000000003</v>
      </c>
      <c r="K29">
        <v>686.77995799999997</v>
      </c>
      <c r="L29">
        <v>560.75009999999997</v>
      </c>
      <c r="M29">
        <v>45</v>
      </c>
      <c r="N29">
        <v>118.125</v>
      </c>
      <c r="O29">
        <v>61.83</v>
      </c>
      <c r="P29">
        <v>119.625</v>
      </c>
      <c r="Q29">
        <v>21.126999999999999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49.170099999999998</v>
      </c>
      <c r="Y29">
        <v>0</v>
      </c>
      <c r="Z29">
        <v>13.1076</v>
      </c>
      <c r="AA29">
        <v>35.155000000000001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40.477200000000003</v>
      </c>
      <c r="AH29">
        <v>70.172700000000006</v>
      </c>
      <c r="AI29">
        <v>49.646999999999998</v>
      </c>
      <c r="AJ29">
        <v>0</v>
      </c>
      <c r="AK29">
        <v>51.648299999999999</v>
      </c>
      <c r="AL29">
        <v>34.86</v>
      </c>
      <c r="AM29">
        <v>15.836040000000001</v>
      </c>
      <c r="AN29">
        <v>0.93737000000000004</v>
      </c>
      <c r="AO29">
        <v>6.0211199999999998</v>
      </c>
      <c r="AP29">
        <v>2.4339</v>
      </c>
      <c r="AQ29">
        <v>33.642000000000003</v>
      </c>
      <c r="AR29">
        <v>49.68</v>
      </c>
      <c r="AS29">
        <v>31.897383000000001</v>
      </c>
      <c r="AT29">
        <v>9.8879520000000003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2746.1582809999995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5.2882999999999996</v>
      </c>
      <c r="J30">
        <v>7.3745000000000003</v>
      </c>
      <c r="K30">
        <v>686.77995799999997</v>
      </c>
      <c r="L30">
        <v>560.75009999999997</v>
      </c>
      <c r="M30">
        <v>45</v>
      </c>
      <c r="N30">
        <v>118.125</v>
      </c>
      <c r="O30">
        <v>61.83</v>
      </c>
      <c r="P30">
        <v>119.625</v>
      </c>
      <c r="Q30">
        <v>21.126999999999999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49.170099999999998</v>
      </c>
      <c r="Y30">
        <v>0</v>
      </c>
      <c r="Z30">
        <v>13.1076</v>
      </c>
      <c r="AA30">
        <v>21.093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40.477200000000003</v>
      </c>
      <c r="AH30">
        <v>70.172700000000006</v>
      </c>
      <c r="AI30">
        <v>49.646999999999998</v>
      </c>
      <c r="AJ30">
        <v>0</v>
      </c>
      <c r="AK30">
        <v>51.648299999999999</v>
      </c>
      <c r="AL30">
        <v>34.86</v>
      </c>
      <c r="AM30">
        <v>15.836040000000001</v>
      </c>
      <c r="AN30">
        <v>0.93737000000000004</v>
      </c>
      <c r="AO30">
        <v>6.0131819999999996</v>
      </c>
      <c r="AP30">
        <v>2.4339</v>
      </c>
      <c r="AQ30">
        <v>33.642000000000003</v>
      </c>
      <c r="AR30">
        <v>49.68</v>
      </c>
      <c r="AS30">
        <v>31.897383000000001</v>
      </c>
      <c r="AT30">
        <v>9.8879520000000003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2732.0883429999994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5.2882999999999996</v>
      </c>
      <c r="J31">
        <v>7.3745000000000003</v>
      </c>
      <c r="K31">
        <v>686.77995799999997</v>
      </c>
      <c r="L31">
        <v>560.75009999999997</v>
      </c>
      <c r="M31">
        <v>45</v>
      </c>
      <c r="N31">
        <v>118.125</v>
      </c>
      <c r="O31">
        <v>61.83</v>
      </c>
      <c r="P31">
        <v>119.625</v>
      </c>
      <c r="Q31">
        <v>20.556000000000001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49.170099999999998</v>
      </c>
      <c r="Y31">
        <v>0</v>
      </c>
      <c r="Z31">
        <v>13.1076</v>
      </c>
      <c r="AA31">
        <v>7.0309999999999997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40.477200000000003</v>
      </c>
      <c r="AH31">
        <v>70.172700000000006</v>
      </c>
      <c r="AI31">
        <v>5.0919999999999996</v>
      </c>
      <c r="AJ31">
        <v>0</v>
      </c>
      <c r="AK31">
        <v>51.648299999999999</v>
      </c>
      <c r="AL31">
        <v>80.177999999999997</v>
      </c>
      <c r="AM31">
        <v>15.836040000000001</v>
      </c>
      <c r="AN31">
        <v>0.93737000000000004</v>
      </c>
      <c r="AO31">
        <v>5.9640839999999997</v>
      </c>
      <c r="AP31">
        <v>2.4339</v>
      </c>
      <c r="AQ31">
        <v>22.428000000000001</v>
      </c>
      <c r="AR31">
        <v>49.68</v>
      </c>
      <c r="AS31">
        <v>31.897383000000001</v>
      </c>
      <c r="AT31">
        <v>9.8879520000000003</v>
      </c>
      <c r="AU31">
        <v>0</v>
      </c>
      <c r="AV31">
        <v>0</v>
      </c>
      <c r="AW31">
        <v>0</v>
      </c>
      <c r="AX31">
        <v>12.055999999999999</v>
      </c>
      <c r="AY31">
        <v>0</v>
      </c>
      <c r="AZ31">
        <v>0</v>
      </c>
      <c r="BA31">
        <f t="shared" si="0"/>
        <v>2721.2773449999995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5.2882999999999996</v>
      </c>
      <c r="J32">
        <v>7.3745000000000003</v>
      </c>
      <c r="K32">
        <v>686.77995799999997</v>
      </c>
      <c r="L32">
        <v>560.75009999999997</v>
      </c>
      <c r="M32">
        <v>45</v>
      </c>
      <c r="N32">
        <v>118.125</v>
      </c>
      <c r="O32">
        <v>61.83</v>
      </c>
      <c r="P32">
        <v>119.625</v>
      </c>
      <c r="Q32">
        <v>20.556000000000001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49.170099999999998</v>
      </c>
      <c r="Y32">
        <v>0</v>
      </c>
      <c r="Z32">
        <v>13.1076</v>
      </c>
      <c r="AA32">
        <v>0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40.477200000000003</v>
      </c>
      <c r="AH32">
        <v>70.172700000000006</v>
      </c>
      <c r="AI32">
        <v>2.5459999999999998</v>
      </c>
      <c r="AJ32">
        <v>0</v>
      </c>
      <c r="AK32">
        <v>51.648299999999999</v>
      </c>
      <c r="AL32">
        <v>80.177999999999997</v>
      </c>
      <c r="AM32">
        <v>15.836040000000001</v>
      </c>
      <c r="AN32">
        <v>0.93737000000000004</v>
      </c>
      <c r="AO32">
        <v>5.9214539999999998</v>
      </c>
      <c r="AP32">
        <v>2.4339</v>
      </c>
      <c r="AQ32">
        <v>22.428000000000001</v>
      </c>
      <c r="AR32">
        <v>49.68</v>
      </c>
      <c r="AS32">
        <v>31.897383000000001</v>
      </c>
      <c r="AT32">
        <v>9.8879520000000003</v>
      </c>
      <c r="AU32">
        <v>0</v>
      </c>
      <c r="AV32">
        <v>0</v>
      </c>
      <c r="AW32">
        <v>0</v>
      </c>
      <c r="AX32">
        <v>12.055999999999999</v>
      </c>
      <c r="AY32">
        <v>0</v>
      </c>
      <c r="AZ32">
        <v>0</v>
      </c>
      <c r="BA32">
        <f t="shared" si="0"/>
        <v>2711.6577149999989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4.0343999999999998</v>
      </c>
      <c r="K33">
        <v>686.77995799999997</v>
      </c>
      <c r="L33">
        <v>560.75009999999997</v>
      </c>
      <c r="M33">
        <v>45</v>
      </c>
      <c r="N33">
        <v>118.125</v>
      </c>
      <c r="O33">
        <v>61.83</v>
      </c>
      <c r="P33">
        <v>119.625</v>
      </c>
      <c r="Q33">
        <v>20.556000000000001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49.170099999999998</v>
      </c>
      <c r="Y33">
        <v>0</v>
      </c>
      <c r="Z33">
        <v>13.1076</v>
      </c>
      <c r="AA33">
        <v>0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40.477200000000003</v>
      </c>
      <c r="AH33">
        <v>70.172700000000006</v>
      </c>
      <c r="AI33">
        <v>0</v>
      </c>
      <c r="AJ33">
        <v>0</v>
      </c>
      <c r="AK33">
        <v>51.648299999999999</v>
      </c>
      <c r="AL33">
        <v>80.177999999999997</v>
      </c>
      <c r="AM33">
        <v>15.836040000000001</v>
      </c>
      <c r="AN33">
        <v>0.93737000000000004</v>
      </c>
      <c r="AO33">
        <v>5.9243940000000004</v>
      </c>
      <c r="AP33">
        <v>2.4339</v>
      </c>
      <c r="AQ33">
        <v>11.214</v>
      </c>
      <c r="AR33">
        <v>49.68</v>
      </c>
      <c r="AS33">
        <v>31.897383000000001</v>
      </c>
      <c r="AT33">
        <v>9.8879520000000003</v>
      </c>
      <c r="AU33">
        <v>0</v>
      </c>
      <c r="AV33">
        <v>0</v>
      </c>
      <c r="AW33">
        <v>0</v>
      </c>
      <c r="AX33">
        <v>12.055999999999999</v>
      </c>
      <c r="AY33">
        <v>0</v>
      </c>
      <c r="AZ33">
        <v>0</v>
      </c>
      <c r="BA33">
        <f t="shared" si="0"/>
        <v>2689.2722549999994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4.0343999999999998</v>
      </c>
      <c r="K34">
        <v>686.77995799999997</v>
      </c>
      <c r="L34">
        <v>560.75009999999997</v>
      </c>
      <c r="M34">
        <v>45</v>
      </c>
      <c r="N34">
        <v>118.125</v>
      </c>
      <c r="O34">
        <v>61.83</v>
      </c>
      <c r="P34">
        <v>119.625</v>
      </c>
      <c r="Q34">
        <v>20.556000000000001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49.170099999999998</v>
      </c>
      <c r="Y34">
        <v>0</v>
      </c>
      <c r="Z34">
        <v>13.1076</v>
      </c>
      <c r="AA34">
        <v>0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40.477200000000003</v>
      </c>
      <c r="AH34">
        <v>70.172700000000006</v>
      </c>
      <c r="AI34">
        <v>0</v>
      </c>
      <c r="AJ34">
        <v>0</v>
      </c>
      <c r="AK34">
        <v>51.648299999999999</v>
      </c>
      <c r="AL34">
        <v>80.177999999999997</v>
      </c>
      <c r="AM34">
        <v>15.836040000000001</v>
      </c>
      <c r="AN34">
        <v>0.93737000000000004</v>
      </c>
      <c r="AO34">
        <v>5.9376239999999996</v>
      </c>
      <c r="AP34">
        <v>2.4339</v>
      </c>
      <c r="AQ34">
        <v>0</v>
      </c>
      <c r="AR34">
        <v>49.68</v>
      </c>
      <c r="AS34">
        <v>31.897383000000001</v>
      </c>
      <c r="AT34">
        <v>9.8879520000000003</v>
      </c>
      <c r="AU34">
        <v>0</v>
      </c>
      <c r="AV34">
        <v>0</v>
      </c>
      <c r="AW34">
        <v>0</v>
      </c>
      <c r="AX34">
        <v>12.055999999999999</v>
      </c>
      <c r="AY34">
        <v>0</v>
      </c>
      <c r="AZ34">
        <v>0</v>
      </c>
      <c r="BA34">
        <f t="shared" si="0"/>
        <v>2678.0714849999995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4.0343999999999998</v>
      </c>
      <c r="K35">
        <v>686.77995799999997</v>
      </c>
      <c r="L35">
        <v>560.75009999999997</v>
      </c>
      <c r="M35">
        <v>45</v>
      </c>
      <c r="N35">
        <v>118.125</v>
      </c>
      <c r="O35">
        <v>61.83</v>
      </c>
      <c r="P35">
        <v>119.625</v>
      </c>
      <c r="Q35">
        <v>20.556000000000001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49.170099999999998</v>
      </c>
      <c r="Y35">
        <v>0</v>
      </c>
      <c r="Z35">
        <v>13.1076</v>
      </c>
      <c r="AA35">
        <v>0</v>
      </c>
      <c r="AB35">
        <v>26.260100000000001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40.477200000000003</v>
      </c>
      <c r="AH35">
        <v>70.172700000000006</v>
      </c>
      <c r="AI35">
        <v>0</v>
      </c>
      <c r="AJ35">
        <v>0</v>
      </c>
      <c r="AK35">
        <v>51.648299999999999</v>
      </c>
      <c r="AL35">
        <v>47.642000000000003</v>
      </c>
      <c r="AM35">
        <v>15.836040000000001</v>
      </c>
      <c r="AN35">
        <v>0.93737000000000004</v>
      </c>
      <c r="AO35">
        <v>5.9123400000000004</v>
      </c>
      <c r="AP35">
        <v>2.4339</v>
      </c>
      <c r="AQ35">
        <v>0</v>
      </c>
      <c r="AR35">
        <v>49.68</v>
      </c>
      <c r="AS35">
        <v>31.897383000000001</v>
      </c>
      <c r="AT35">
        <v>9.8879520000000003</v>
      </c>
      <c r="AU35">
        <v>0</v>
      </c>
      <c r="AV35">
        <v>0</v>
      </c>
      <c r="AW35">
        <v>0</v>
      </c>
      <c r="AX35">
        <v>12.055999999999999</v>
      </c>
      <c r="AY35">
        <v>0</v>
      </c>
      <c r="AZ35">
        <v>0</v>
      </c>
      <c r="BA35">
        <f t="shared" si="0"/>
        <v>2645.5102009999991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4.0343999999999998</v>
      </c>
      <c r="K36">
        <v>686.77995799999997</v>
      </c>
      <c r="L36">
        <v>560.75009999999997</v>
      </c>
      <c r="M36">
        <v>45</v>
      </c>
      <c r="N36">
        <v>118.125</v>
      </c>
      <c r="O36">
        <v>61.83</v>
      </c>
      <c r="P36">
        <v>119.625</v>
      </c>
      <c r="Q36">
        <v>20.556000000000001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49.170099999999998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18.229800000000001</v>
      </c>
      <c r="AE36">
        <v>28.225999999999999</v>
      </c>
      <c r="AF36">
        <v>8.8740000000000006</v>
      </c>
      <c r="AG36">
        <v>40.477200000000003</v>
      </c>
      <c r="AH36">
        <v>70.172700000000006</v>
      </c>
      <c r="AI36">
        <v>0</v>
      </c>
      <c r="AJ36">
        <v>0</v>
      </c>
      <c r="AK36">
        <v>51.648299999999999</v>
      </c>
      <c r="AL36">
        <v>47.642000000000003</v>
      </c>
      <c r="AM36">
        <v>15.836040000000001</v>
      </c>
      <c r="AN36">
        <v>0.93737000000000004</v>
      </c>
      <c r="AO36">
        <v>5.9364480000000004</v>
      </c>
      <c r="AP36">
        <v>2.4339</v>
      </c>
      <c r="AQ36">
        <v>0</v>
      </c>
      <c r="AR36">
        <v>49.68</v>
      </c>
      <c r="AS36">
        <v>31.897383000000001</v>
      </c>
      <c r="AT36">
        <v>9.8879520000000003</v>
      </c>
      <c r="AU36">
        <v>0</v>
      </c>
      <c r="AV36">
        <v>0</v>
      </c>
      <c r="AW36">
        <v>0</v>
      </c>
      <c r="AX36">
        <v>12.055999999999999</v>
      </c>
      <c r="AY36">
        <v>0</v>
      </c>
      <c r="AZ36">
        <v>0</v>
      </c>
      <c r="BA36">
        <f t="shared" si="0"/>
        <v>2645.5343089999992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4.0343999999999998</v>
      </c>
      <c r="K37">
        <v>686.77995799999997</v>
      </c>
      <c r="L37">
        <v>560.75009999999997</v>
      </c>
      <c r="M37">
        <v>45</v>
      </c>
      <c r="N37">
        <v>118.125</v>
      </c>
      <c r="O37">
        <v>61.83</v>
      </c>
      <c r="P37">
        <v>119.625</v>
      </c>
      <c r="Q37">
        <v>20.556000000000001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49.170099999999998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18.229800000000001</v>
      </c>
      <c r="AE37">
        <v>42.338999999999999</v>
      </c>
      <c r="AF37">
        <v>8.8740000000000006</v>
      </c>
      <c r="AG37">
        <v>40.477200000000003</v>
      </c>
      <c r="AH37">
        <v>37.880000000000003</v>
      </c>
      <c r="AI37">
        <v>0</v>
      </c>
      <c r="AJ37">
        <v>0</v>
      </c>
      <c r="AK37">
        <v>51.648299999999999</v>
      </c>
      <c r="AL37">
        <v>47.642000000000003</v>
      </c>
      <c r="AM37">
        <v>15.836040000000001</v>
      </c>
      <c r="AN37">
        <v>0.93737000000000004</v>
      </c>
      <c r="AO37">
        <v>10.691015999999999</v>
      </c>
      <c r="AP37">
        <v>2.4339</v>
      </c>
      <c r="AQ37">
        <v>0</v>
      </c>
      <c r="AR37">
        <v>49.68</v>
      </c>
      <c r="AS37">
        <v>31.897383000000001</v>
      </c>
      <c r="AT37">
        <v>9.8879520000000003</v>
      </c>
      <c r="AU37">
        <v>0</v>
      </c>
      <c r="AV37">
        <v>0</v>
      </c>
      <c r="AW37">
        <v>0</v>
      </c>
      <c r="AX37">
        <v>13.151999999999999</v>
      </c>
      <c r="AY37">
        <v>0</v>
      </c>
      <c r="AZ37">
        <v>0</v>
      </c>
      <c r="BA37">
        <f t="shared" si="0"/>
        <v>2633.2051769999994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4.0343999999999998</v>
      </c>
      <c r="K38">
        <v>686.77995799999997</v>
      </c>
      <c r="L38">
        <v>560.75009999999997</v>
      </c>
      <c r="M38">
        <v>45</v>
      </c>
      <c r="N38">
        <v>118.125</v>
      </c>
      <c r="O38">
        <v>61.83</v>
      </c>
      <c r="P38">
        <v>119.625</v>
      </c>
      <c r="Q38">
        <v>20.556000000000001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49.170099999999998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18.229800000000001</v>
      </c>
      <c r="AE38">
        <v>42.338999999999999</v>
      </c>
      <c r="AF38">
        <v>8.8740000000000006</v>
      </c>
      <c r="AG38">
        <v>40.477200000000003</v>
      </c>
      <c r="AH38">
        <v>18.940000000000001</v>
      </c>
      <c r="AI38">
        <v>0</v>
      </c>
      <c r="AJ38">
        <v>0</v>
      </c>
      <c r="AK38">
        <v>51.648299999999999</v>
      </c>
      <c r="AL38">
        <v>47.642000000000003</v>
      </c>
      <c r="AM38">
        <v>15.836040000000001</v>
      </c>
      <c r="AN38">
        <v>0.93737000000000004</v>
      </c>
      <c r="AO38">
        <v>10.666907999999999</v>
      </c>
      <c r="AP38">
        <v>2.4339</v>
      </c>
      <c r="AQ38">
        <v>0</v>
      </c>
      <c r="AR38">
        <v>49.68</v>
      </c>
      <c r="AS38">
        <v>31.897383000000001</v>
      </c>
      <c r="AT38">
        <v>9.8879520000000003</v>
      </c>
      <c r="AU38">
        <v>0</v>
      </c>
      <c r="AV38">
        <v>0</v>
      </c>
      <c r="AW38">
        <v>0</v>
      </c>
      <c r="AX38">
        <v>13.151999999999999</v>
      </c>
      <c r="AY38">
        <v>0</v>
      </c>
      <c r="AZ38">
        <v>0</v>
      </c>
      <c r="BA38">
        <f t="shared" si="0"/>
        <v>2614.2410689999992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4.3719000000000001</v>
      </c>
      <c r="K39">
        <v>686.77995799999997</v>
      </c>
      <c r="L39">
        <v>551.27340000000004</v>
      </c>
      <c r="M39">
        <v>45</v>
      </c>
      <c r="N39">
        <v>118.125</v>
      </c>
      <c r="O39">
        <v>61.83</v>
      </c>
      <c r="P39">
        <v>119.625</v>
      </c>
      <c r="Q39">
        <v>20.556000000000001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49.170099999999998</v>
      </c>
      <c r="Y39">
        <v>0</v>
      </c>
      <c r="Z39">
        <v>13.1076</v>
      </c>
      <c r="AA39">
        <v>0</v>
      </c>
      <c r="AB39">
        <v>26.260100000000001</v>
      </c>
      <c r="AC39">
        <v>19.35568</v>
      </c>
      <c r="AD39">
        <v>18.229800000000001</v>
      </c>
      <c r="AE39">
        <v>42.338999999999999</v>
      </c>
      <c r="AF39">
        <v>8.8740000000000006</v>
      </c>
      <c r="AG39">
        <v>40.477200000000003</v>
      </c>
      <c r="AH39">
        <v>18.940000000000001</v>
      </c>
      <c r="AI39">
        <v>0</v>
      </c>
      <c r="AJ39">
        <v>0</v>
      </c>
      <c r="AK39">
        <v>51.648299999999999</v>
      </c>
      <c r="AL39">
        <v>47.642000000000003</v>
      </c>
      <c r="AM39">
        <v>15.836040000000001</v>
      </c>
      <c r="AN39">
        <v>0.97563</v>
      </c>
      <c r="AO39">
        <v>10.708361999999999</v>
      </c>
      <c r="AP39">
        <v>2.4339</v>
      </c>
      <c r="AQ39">
        <v>0</v>
      </c>
      <c r="AR39">
        <v>52.991999999999997</v>
      </c>
      <c r="AS39">
        <v>31.897383000000001</v>
      </c>
      <c r="AT39">
        <v>9.8879520000000003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2598.6815829999996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4.3719000000000001</v>
      </c>
      <c r="K40">
        <v>686.77995799999997</v>
      </c>
      <c r="L40">
        <v>551.27340000000004</v>
      </c>
      <c r="M40">
        <v>45</v>
      </c>
      <c r="N40">
        <v>118.125</v>
      </c>
      <c r="O40">
        <v>61.83</v>
      </c>
      <c r="P40">
        <v>119.625</v>
      </c>
      <c r="Q40">
        <v>20.556000000000001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49.170099999999998</v>
      </c>
      <c r="Y40">
        <v>0</v>
      </c>
      <c r="Z40">
        <v>13.1076</v>
      </c>
      <c r="AA40">
        <v>0</v>
      </c>
      <c r="AB40">
        <v>26.260100000000001</v>
      </c>
      <c r="AC40">
        <v>19.35568</v>
      </c>
      <c r="AD40">
        <v>18.229800000000001</v>
      </c>
      <c r="AE40">
        <v>42.338999999999999</v>
      </c>
      <c r="AF40">
        <v>8.8740000000000006</v>
      </c>
      <c r="AG40">
        <v>40.477200000000003</v>
      </c>
      <c r="AH40">
        <v>18.940000000000001</v>
      </c>
      <c r="AI40">
        <v>0</v>
      </c>
      <c r="AJ40">
        <v>0</v>
      </c>
      <c r="AK40">
        <v>51.648299999999999</v>
      </c>
      <c r="AL40">
        <v>47.642000000000003</v>
      </c>
      <c r="AM40">
        <v>15.836040000000001</v>
      </c>
      <c r="AN40">
        <v>0.97563</v>
      </c>
      <c r="AO40">
        <v>10.74864</v>
      </c>
      <c r="AP40">
        <v>2.4339</v>
      </c>
      <c r="AQ40">
        <v>0</v>
      </c>
      <c r="AR40">
        <v>52.991999999999997</v>
      </c>
      <c r="AS40">
        <v>31.897383000000001</v>
      </c>
      <c r="AT40">
        <v>9.8879520000000003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2598.7218609999995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4.3719000000000001</v>
      </c>
      <c r="K41">
        <v>686.77995799999997</v>
      </c>
      <c r="L41">
        <v>551.27340000000004</v>
      </c>
      <c r="M41">
        <v>45</v>
      </c>
      <c r="N41">
        <v>118.125</v>
      </c>
      <c r="O41">
        <v>61.83</v>
      </c>
      <c r="P41">
        <v>117.375</v>
      </c>
      <c r="Q41">
        <v>20.556000000000001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49.170099999999998</v>
      </c>
      <c r="Y41">
        <v>0</v>
      </c>
      <c r="Z41">
        <v>13.1076</v>
      </c>
      <c r="AA41">
        <v>0</v>
      </c>
      <c r="AB41">
        <v>26.260100000000001</v>
      </c>
      <c r="AC41">
        <v>19.35568</v>
      </c>
      <c r="AD41">
        <v>18.229800000000001</v>
      </c>
      <c r="AE41">
        <v>42.338999999999999</v>
      </c>
      <c r="AF41">
        <v>8.8740000000000006</v>
      </c>
      <c r="AG41">
        <v>40.477200000000003</v>
      </c>
      <c r="AH41">
        <v>18.940000000000001</v>
      </c>
      <c r="AI41">
        <v>0</v>
      </c>
      <c r="AJ41">
        <v>0</v>
      </c>
      <c r="AK41">
        <v>51.648299999999999</v>
      </c>
      <c r="AL41">
        <v>34.86</v>
      </c>
      <c r="AM41">
        <v>15.836040000000001</v>
      </c>
      <c r="AN41">
        <v>0.97563</v>
      </c>
      <c r="AO41">
        <v>10.757166</v>
      </c>
      <c r="AP41">
        <v>2.4339</v>
      </c>
      <c r="AQ41">
        <v>0</v>
      </c>
      <c r="AR41">
        <v>52.991999999999997</v>
      </c>
      <c r="AS41">
        <v>31.897383000000001</v>
      </c>
      <c r="AT41">
        <v>9.8879520000000003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2583.6983869999999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4.3719000000000001</v>
      </c>
      <c r="K42">
        <v>686.77995799999997</v>
      </c>
      <c r="L42">
        <v>551.27340000000004</v>
      </c>
      <c r="M42">
        <v>45</v>
      </c>
      <c r="N42">
        <v>118.125</v>
      </c>
      <c r="O42">
        <v>61.83</v>
      </c>
      <c r="P42">
        <v>115.125</v>
      </c>
      <c r="Q42">
        <v>20.556000000000001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49.170099999999998</v>
      </c>
      <c r="Y42">
        <v>0</v>
      </c>
      <c r="Z42">
        <v>13.1076</v>
      </c>
      <c r="AA42">
        <v>0</v>
      </c>
      <c r="AB42">
        <v>26.260100000000001</v>
      </c>
      <c r="AC42">
        <v>19.35568</v>
      </c>
      <c r="AD42">
        <v>18.229800000000001</v>
      </c>
      <c r="AE42">
        <v>42.338999999999999</v>
      </c>
      <c r="AF42">
        <v>8.8740000000000006</v>
      </c>
      <c r="AG42">
        <v>40.477200000000003</v>
      </c>
      <c r="AH42">
        <v>18.940000000000001</v>
      </c>
      <c r="AI42">
        <v>0</v>
      </c>
      <c r="AJ42">
        <v>0</v>
      </c>
      <c r="AK42">
        <v>51.648299999999999</v>
      </c>
      <c r="AL42">
        <v>34.86</v>
      </c>
      <c r="AM42">
        <v>15.836040000000001</v>
      </c>
      <c r="AN42">
        <v>0.97563</v>
      </c>
      <c r="AO42">
        <v>10.743347999999999</v>
      </c>
      <c r="AP42">
        <v>2.4339</v>
      </c>
      <c r="AQ42">
        <v>0</v>
      </c>
      <c r="AR42">
        <v>52.991999999999997</v>
      </c>
      <c r="AS42">
        <v>31.897383000000001</v>
      </c>
      <c r="AT42">
        <v>9.8879520000000003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2581.434569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4.3719000000000001</v>
      </c>
      <c r="K43">
        <v>686.77995799999997</v>
      </c>
      <c r="L43">
        <v>551.27340000000004</v>
      </c>
      <c r="M43">
        <v>45</v>
      </c>
      <c r="N43">
        <v>118.125</v>
      </c>
      <c r="O43">
        <v>61.83</v>
      </c>
      <c r="P43">
        <v>112.5</v>
      </c>
      <c r="Q43">
        <v>20.556000000000001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49.170099999999998</v>
      </c>
      <c r="Y43">
        <v>0</v>
      </c>
      <c r="Z43">
        <v>13.1076</v>
      </c>
      <c r="AA43">
        <v>0</v>
      </c>
      <c r="AB43">
        <v>26.260100000000001</v>
      </c>
      <c r="AC43">
        <v>19.35568</v>
      </c>
      <c r="AD43">
        <v>18.229800000000001</v>
      </c>
      <c r="AE43">
        <v>42.338999999999999</v>
      </c>
      <c r="AF43">
        <v>8.8740000000000006</v>
      </c>
      <c r="AG43">
        <v>40.477200000000003</v>
      </c>
      <c r="AH43">
        <v>18.940000000000001</v>
      </c>
      <c r="AI43">
        <v>0</v>
      </c>
      <c r="AJ43">
        <v>0</v>
      </c>
      <c r="AK43">
        <v>51.648299999999999</v>
      </c>
      <c r="AL43">
        <v>34.86</v>
      </c>
      <c r="AM43">
        <v>10.557359999999999</v>
      </c>
      <c r="AN43">
        <v>0.99475999999999998</v>
      </c>
      <c r="AO43">
        <v>10.699541999999999</v>
      </c>
      <c r="AP43">
        <v>1.7934000000000001</v>
      </c>
      <c r="AQ43">
        <v>0</v>
      </c>
      <c r="AR43">
        <v>49.68</v>
      </c>
      <c r="AS43">
        <v>31.897383000000001</v>
      </c>
      <c r="AT43">
        <v>9.8879520000000003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2569.5537129999993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4.3719000000000001</v>
      </c>
      <c r="K44">
        <v>686.77995799999997</v>
      </c>
      <c r="L44">
        <v>560.75009999999997</v>
      </c>
      <c r="M44">
        <v>45</v>
      </c>
      <c r="N44">
        <v>118.125</v>
      </c>
      <c r="O44">
        <v>61.83</v>
      </c>
      <c r="P44">
        <v>112.5</v>
      </c>
      <c r="Q44">
        <v>20.556000000000001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49.170099999999998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42.338999999999999</v>
      </c>
      <c r="AF44">
        <v>8.8740000000000006</v>
      </c>
      <c r="AG44">
        <v>40.477200000000003</v>
      </c>
      <c r="AH44">
        <v>18.940000000000001</v>
      </c>
      <c r="AI44">
        <v>0</v>
      </c>
      <c r="AJ44">
        <v>0</v>
      </c>
      <c r="AK44">
        <v>51.648299999999999</v>
      </c>
      <c r="AL44">
        <v>34.86</v>
      </c>
      <c r="AM44">
        <v>10.557359999999999</v>
      </c>
      <c r="AN44">
        <v>0.99475999999999998</v>
      </c>
      <c r="AO44">
        <v>10.624278</v>
      </c>
      <c r="AP44">
        <v>1.7934000000000001</v>
      </c>
      <c r="AQ44">
        <v>0</v>
      </c>
      <c r="AR44">
        <v>49.68</v>
      </c>
      <c r="AS44">
        <v>31.897383000000001</v>
      </c>
      <c r="AT44">
        <v>9.8879520000000003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2578.955148999999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4.3719000000000001</v>
      </c>
      <c r="K45">
        <v>686.77995799999997</v>
      </c>
      <c r="L45">
        <v>560.75009999999997</v>
      </c>
      <c r="M45">
        <v>45</v>
      </c>
      <c r="N45">
        <v>118.125</v>
      </c>
      <c r="O45">
        <v>61.83</v>
      </c>
      <c r="P45">
        <v>112.5</v>
      </c>
      <c r="Q45">
        <v>20.556000000000001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49.170099999999998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42.338999999999999</v>
      </c>
      <c r="AF45">
        <v>8.8740000000000006</v>
      </c>
      <c r="AG45">
        <v>40.477200000000003</v>
      </c>
      <c r="AH45">
        <v>18.940000000000001</v>
      </c>
      <c r="AI45">
        <v>0</v>
      </c>
      <c r="AJ45">
        <v>0</v>
      </c>
      <c r="AK45">
        <v>51.648299999999999</v>
      </c>
      <c r="AL45">
        <v>34.86</v>
      </c>
      <c r="AM45">
        <v>5.2786799999999996</v>
      </c>
      <c r="AN45">
        <v>0.99475999999999998</v>
      </c>
      <c r="AO45">
        <v>12.381221999999999</v>
      </c>
      <c r="AP45">
        <v>1.7934000000000001</v>
      </c>
      <c r="AQ45">
        <v>0</v>
      </c>
      <c r="AR45">
        <v>49.68</v>
      </c>
      <c r="AS45">
        <v>31.897383000000001</v>
      </c>
      <c r="AT45">
        <v>9.8879520000000003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2575.4334129999993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4.3719000000000001</v>
      </c>
      <c r="K46">
        <v>686.77995799999997</v>
      </c>
      <c r="L46">
        <v>560.75009999999997</v>
      </c>
      <c r="M46">
        <v>45</v>
      </c>
      <c r="N46">
        <v>118.125</v>
      </c>
      <c r="O46">
        <v>61.83</v>
      </c>
      <c r="P46">
        <v>112.5</v>
      </c>
      <c r="Q46">
        <v>20.556000000000001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49.170099999999998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42.338999999999999</v>
      </c>
      <c r="AF46">
        <v>8.8740000000000006</v>
      </c>
      <c r="AG46">
        <v>40.477200000000003</v>
      </c>
      <c r="AH46">
        <v>18.940000000000001</v>
      </c>
      <c r="AI46">
        <v>0</v>
      </c>
      <c r="AJ46">
        <v>0</v>
      </c>
      <c r="AK46">
        <v>51.648299999999999</v>
      </c>
      <c r="AL46">
        <v>34.86</v>
      </c>
      <c r="AM46">
        <v>5.2786799999999996</v>
      </c>
      <c r="AN46">
        <v>0.99475999999999998</v>
      </c>
      <c r="AO46">
        <v>12.23481</v>
      </c>
      <c r="AP46">
        <v>1.7934000000000001</v>
      </c>
      <c r="AQ46">
        <v>0</v>
      </c>
      <c r="AR46">
        <v>49.68</v>
      </c>
      <c r="AS46">
        <v>31.897383000000001</v>
      </c>
      <c r="AT46">
        <v>9.8879520000000003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2575.2870009999992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4.3719000000000001</v>
      </c>
      <c r="K47">
        <v>686.77995799999997</v>
      </c>
      <c r="L47">
        <v>560.75009999999997</v>
      </c>
      <c r="M47">
        <v>45</v>
      </c>
      <c r="N47">
        <v>118.125</v>
      </c>
      <c r="O47">
        <v>61.83</v>
      </c>
      <c r="P47">
        <v>112.5</v>
      </c>
      <c r="Q47">
        <v>20.556000000000001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49.170099999999998</v>
      </c>
      <c r="Y47">
        <v>0</v>
      </c>
      <c r="Z47">
        <v>13.1076</v>
      </c>
      <c r="AA47">
        <v>0</v>
      </c>
      <c r="AB47">
        <v>26.260100000000001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40.477200000000003</v>
      </c>
      <c r="AH47">
        <v>18.940000000000001</v>
      </c>
      <c r="AI47">
        <v>0</v>
      </c>
      <c r="AJ47">
        <v>0</v>
      </c>
      <c r="AK47">
        <v>51.648299999999999</v>
      </c>
      <c r="AL47">
        <v>34.86</v>
      </c>
      <c r="AM47">
        <v>5.2786799999999996</v>
      </c>
      <c r="AN47">
        <v>0.99475999999999998</v>
      </c>
      <c r="AO47">
        <v>12.150138</v>
      </c>
      <c r="AP47">
        <v>6.2769000000000004</v>
      </c>
      <c r="AQ47">
        <v>0</v>
      </c>
      <c r="AR47">
        <v>49.68</v>
      </c>
      <c r="AS47">
        <v>31.897383000000001</v>
      </c>
      <c r="AT47">
        <v>9.8879520000000003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2579.6858289999991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4.3719000000000001</v>
      </c>
      <c r="K48">
        <v>686.77995799999997</v>
      </c>
      <c r="L48">
        <v>560.75009999999997</v>
      </c>
      <c r="M48">
        <v>45</v>
      </c>
      <c r="N48">
        <v>118.125</v>
      </c>
      <c r="O48">
        <v>61.83</v>
      </c>
      <c r="P48">
        <v>112.5</v>
      </c>
      <c r="Q48">
        <v>20.556000000000001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49.170099999999998</v>
      </c>
      <c r="Y48">
        <v>0</v>
      </c>
      <c r="Z48">
        <v>13.1076</v>
      </c>
      <c r="AA48">
        <v>0</v>
      </c>
      <c r="AB48">
        <v>26.260100000000001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40.477200000000003</v>
      </c>
      <c r="AH48">
        <v>18.940000000000001</v>
      </c>
      <c r="AI48">
        <v>0</v>
      </c>
      <c r="AJ48">
        <v>0</v>
      </c>
      <c r="AK48">
        <v>51.648299999999999</v>
      </c>
      <c r="AL48">
        <v>34.86</v>
      </c>
      <c r="AM48">
        <v>5.2786799999999996</v>
      </c>
      <c r="AN48">
        <v>0.99475999999999998</v>
      </c>
      <c r="AO48">
        <v>12.129852</v>
      </c>
      <c r="AP48">
        <v>6.2769000000000004</v>
      </c>
      <c r="AQ48">
        <v>0</v>
      </c>
      <c r="AR48">
        <v>49.68</v>
      </c>
      <c r="AS48">
        <v>31.897383000000001</v>
      </c>
      <c r="AT48">
        <v>9.8879520000000003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2579.6655429999992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4.3719000000000001</v>
      </c>
      <c r="K49">
        <v>686.77995799999997</v>
      </c>
      <c r="L49">
        <v>560.75009999999997</v>
      </c>
      <c r="M49">
        <v>45</v>
      </c>
      <c r="N49">
        <v>118.125</v>
      </c>
      <c r="O49">
        <v>61.83</v>
      </c>
      <c r="P49">
        <v>112.5</v>
      </c>
      <c r="Q49">
        <v>20.556000000000001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49.170099999999998</v>
      </c>
      <c r="Y49">
        <v>0</v>
      </c>
      <c r="Z49">
        <v>13.1076</v>
      </c>
      <c r="AA49">
        <v>0</v>
      </c>
      <c r="AB49">
        <v>26.260100000000001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40.477200000000003</v>
      </c>
      <c r="AH49">
        <v>18.940000000000001</v>
      </c>
      <c r="AI49">
        <v>0</v>
      </c>
      <c r="AJ49">
        <v>0</v>
      </c>
      <c r="AK49">
        <v>51.648299999999999</v>
      </c>
      <c r="AL49">
        <v>34.86</v>
      </c>
      <c r="AM49">
        <v>5.2786799999999996</v>
      </c>
      <c r="AN49">
        <v>0.99475999999999998</v>
      </c>
      <c r="AO49">
        <v>12.293609999999999</v>
      </c>
      <c r="AP49">
        <v>6.2769000000000004</v>
      </c>
      <c r="AQ49">
        <v>0</v>
      </c>
      <c r="AR49">
        <v>49.68</v>
      </c>
      <c r="AS49">
        <v>31.897383000000001</v>
      </c>
      <c r="AT49">
        <v>9.8879520000000003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2579.8293009999993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4.3719000000000001</v>
      </c>
      <c r="K50">
        <v>686.77995799999997</v>
      </c>
      <c r="L50">
        <v>560.75009999999997</v>
      </c>
      <c r="M50">
        <v>45</v>
      </c>
      <c r="N50">
        <v>118.125</v>
      </c>
      <c r="O50">
        <v>61.83</v>
      </c>
      <c r="P50">
        <v>112.5</v>
      </c>
      <c r="Q50">
        <v>20.556000000000001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49.170099999999998</v>
      </c>
      <c r="Y50">
        <v>0</v>
      </c>
      <c r="Z50">
        <v>13.1076</v>
      </c>
      <c r="AA50">
        <v>0</v>
      </c>
      <c r="AB50">
        <v>26.260100000000001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40.477200000000003</v>
      </c>
      <c r="AH50">
        <v>18.940000000000001</v>
      </c>
      <c r="AI50">
        <v>0</v>
      </c>
      <c r="AJ50">
        <v>0</v>
      </c>
      <c r="AK50">
        <v>51.648299999999999</v>
      </c>
      <c r="AL50">
        <v>34.86</v>
      </c>
      <c r="AM50">
        <v>5.2786799999999996</v>
      </c>
      <c r="AN50">
        <v>0.99475999999999998</v>
      </c>
      <c r="AO50">
        <v>12.39945</v>
      </c>
      <c r="AP50">
        <v>6.2769000000000004</v>
      </c>
      <c r="AQ50">
        <v>0</v>
      </c>
      <c r="AR50">
        <v>49.68</v>
      </c>
      <c r="AS50">
        <v>31.897383000000001</v>
      </c>
      <c r="AT50">
        <v>9.8879520000000003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2579.935140999999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4.3719000000000001</v>
      </c>
      <c r="K51">
        <v>686.77995799999997</v>
      </c>
      <c r="L51">
        <v>653.15</v>
      </c>
      <c r="M51">
        <v>45</v>
      </c>
      <c r="N51">
        <v>118.125</v>
      </c>
      <c r="O51">
        <v>61.83</v>
      </c>
      <c r="P51">
        <v>113.25</v>
      </c>
      <c r="Q51">
        <v>19.414000000000001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49.170099999999998</v>
      </c>
      <c r="Y51">
        <v>0</v>
      </c>
      <c r="Z51">
        <v>13.1076</v>
      </c>
      <c r="AA51">
        <v>0</v>
      </c>
      <c r="AB51">
        <v>26.260100000000001</v>
      </c>
      <c r="AC51">
        <v>19.35568</v>
      </c>
      <c r="AD51">
        <v>18.229800000000001</v>
      </c>
      <c r="AE51">
        <v>42.338999999999999</v>
      </c>
      <c r="AF51">
        <v>8.8740000000000006</v>
      </c>
      <c r="AG51">
        <v>40.477200000000003</v>
      </c>
      <c r="AH51">
        <v>18.940000000000001</v>
      </c>
      <c r="AI51">
        <v>0</v>
      </c>
      <c r="AJ51">
        <v>0</v>
      </c>
      <c r="AK51">
        <v>51.648299999999999</v>
      </c>
      <c r="AL51">
        <v>34.86</v>
      </c>
      <c r="AM51">
        <v>5.2786799999999996</v>
      </c>
      <c r="AN51">
        <v>0.99475999999999998</v>
      </c>
      <c r="AO51">
        <v>12.472068</v>
      </c>
      <c r="AP51">
        <v>3.0743999999999998</v>
      </c>
      <c r="AQ51">
        <v>0</v>
      </c>
      <c r="AR51">
        <v>49.68</v>
      </c>
      <c r="AS51">
        <v>31.897383000000001</v>
      </c>
      <c r="AT51">
        <v>9.8879520000000003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2665.4731589999992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4.3719000000000001</v>
      </c>
      <c r="K52">
        <v>686.77995799999997</v>
      </c>
      <c r="L52">
        <v>653.15</v>
      </c>
      <c r="M52">
        <v>45</v>
      </c>
      <c r="N52">
        <v>118.125</v>
      </c>
      <c r="O52">
        <v>61.83</v>
      </c>
      <c r="P52">
        <v>113.25</v>
      </c>
      <c r="Q52">
        <v>19.414000000000001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49.170099999999998</v>
      </c>
      <c r="Y52">
        <v>0</v>
      </c>
      <c r="Z52">
        <v>13.1076</v>
      </c>
      <c r="AA52">
        <v>0</v>
      </c>
      <c r="AB52">
        <v>26.260100000000001</v>
      </c>
      <c r="AC52">
        <v>19.35568</v>
      </c>
      <c r="AD52">
        <v>18.229800000000001</v>
      </c>
      <c r="AE52">
        <v>42.338999999999999</v>
      </c>
      <c r="AF52">
        <v>8.8740000000000006</v>
      </c>
      <c r="AG52">
        <v>40.477200000000003</v>
      </c>
      <c r="AH52">
        <v>18.940000000000001</v>
      </c>
      <c r="AI52">
        <v>0</v>
      </c>
      <c r="AJ52">
        <v>0</v>
      </c>
      <c r="AK52">
        <v>51.648299999999999</v>
      </c>
      <c r="AL52">
        <v>34.86</v>
      </c>
      <c r="AM52">
        <v>5.2786799999999996</v>
      </c>
      <c r="AN52">
        <v>0.99475999999999998</v>
      </c>
      <c r="AO52">
        <v>12.575850000000001</v>
      </c>
      <c r="AP52">
        <v>3.0743999999999998</v>
      </c>
      <c r="AQ52">
        <v>0</v>
      </c>
      <c r="AR52">
        <v>49.68</v>
      </c>
      <c r="AS52">
        <v>31.897383000000001</v>
      </c>
      <c r="AT52">
        <v>9.8879520000000003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2665.5769409999994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4.3719000000000001</v>
      </c>
      <c r="K53">
        <v>686.77995799999997</v>
      </c>
      <c r="L53">
        <v>653.15</v>
      </c>
      <c r="M53">
        <v>55</v>
      </c>
      <c r="N53">
        <v>118.125</v>
      </c>
      <c r="O53">
        <v>61.83</v>
      </c>
      <c r="P53">
        <v>113.25</v>
      </c>
      <c r="Q53">
        <v>19.414000000000001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49.170099999999998</v>
      </c>
      <c r="Y53">
        <v>0</v>
      </c>
      <c r="Z53">
        <v>13.1076</v>
      </c>
      <c r="AA53">
        <v>0</v>
      </c>
      <c r="AB53">
        <v>26.260100000000001</v>
      </c>
      <c r="AC53">
        <v>19.35568</v>
      </c>
      <c r="AD53">
        <v>18.229800000000001</v>
      </c>
      <c r="AE53">
        <v>42.338999999999999</v>
      </c>
      <c r="AF53">
        <v>8.8740000000000006</v>
      </c>
      <c r="AG53">
        <v>40.477200000000003</v>
      </c>
      <c r="AH53">
        <v>18.940000000000001</v>
      </c>
      <c r="AI53">
        <v>0</v>
      </c>
      <c r="AJ53">
        <v>0</v>
      </c>
      <c r="AK53">
        <v>51.648299999999999</v>
      </c>
      <c r="AL53">
        <v>34.86</v>
      </c>
      <c r="AM53">
        <v>5.2786799999999996</v>
      </c>
      <c r="AN53">
        <v>0.97563</v>
      </c>
      <c r="AO53">
        <v>12.57879</v>
      </c>
      <c r="AP53">
        <v>3.0743999999999998</v>
      </c>
      <c r="AQ53">
        <v>0</v>
      </c>
      <c r="AR53">
        <v>49.68</v>
      </c>
      <c r="AS53">
        <v>31.897383000000001</v>
      </c>
      <c r="AT53">
        <v>9.8879520000000003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2675.5607509999991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4.3719000000000001</v>
      </c>
      <c r="K54">
        <v>686.77995799999997</v>
      </c>
      <c r="L54">
        <v>653.15</v>
      </c>
      <c r="M54">
        <v>60</v>
      </c>
      <c r="N54">
        <v>118.125</v>
      </c>
      <c r="O54">
        <v>61.83</v>
      </c>
      <c r="P54">
        <v>113.25</v>
      </c>
      <c r="Q54">
        <v>19.414000000000001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49.170099999999998</v>
      </c>
      <c r="Y54">
        <v>0</v>
      </c>
      <c r="Z54">
        <v>13.1076</v>
      </c>
      <c r="AA54">
        <v>0</v>
      </c>
      <c r="AB54">
        <v>26.260100000000001</v>
      </c>
      <c r="AC54">
        <v>19.35568</v>
      </c>
      <c r="AD54">
        <v>18.229800000000001</v>
      </c>
      <c r="AE54">
        <v>42.338999999999999</v>
      </c>
      <c r="AF54">
        <v>8.8740000000000006</v>
      </c>
      <c r="AG54">
        <v>40.477200000000003</v>
      </c>
      <c r="AH54">
        <v>18.940000000000001</v>
      </c>
      <c r="AI54">
        <v>0</v>
      </c>
      <c r="AJ54">
        <v>0</v>
      </c>
      <c r="AK54">
        <v>51.648299999999999</v>
      </c>
      <c r="AL54">
        <v>34.86</v>
      </c>
      <c r="AM54">
        <v>5.2786799999999996</v>
      </c>
      <c r="AN54">
        <v>0.97563</v>
      </c>
      <c r="AO54">
        <v>12.627006</v>
      </c>
      <c r="AP54">
        <v>3.0743999999999998</v>
      </c>
      <c r="AQ54">
        <v>0</v>
      </c>
      <c r="AR54">
        <v>49.68</v>
      </c>
      <c r="AS54">
        <v>31.897383000000001</v>
      </c>
      <c r="AT54">
        <v>9.8879520000000003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2680.6089669999992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3.3624999999999998</v>
      </c>
      <c r="K55">
        <v>580.57209999999998</v>
      </c>
      <c r="L55">
        <v>653.15</v>
      </c>
      <c r="M55">
        <v>68</v>
      </c>
      <c r="N55">
        <v>118.125</v>
      </c>
      <c r="O55">
        <v>61.83</v>
      </c>
      <c r="P55">
        <v>113.25</v>
      </c>
      <c r="Q55">
        <v>19.414000000000001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49.170099999999998</v>
      </c>
      <c r="Y55">
        <v>0</v>
      </c>
      <c r="Z55">
        <v>13.1076</v>
      </c>
      <c r="AA55">
        <v>0</v>
      </c>
      <c r="AB55">
        <v>26.260100000000001</v>
      </c>
      <c r="AC55">
        <v>19.35568</v>
      </c>
      <c r="AD55">
        <v>18.229800000000001</v>
      </c>
      <c r="AE55">
        <v>42.338999999999999</v>
      </c>
      <c r="AF55">
        <v>8.8740000000000006</v>
      </c>
      <c r="AG55">
        <v>40.477200000000003</v>
      </c>
      <c r="AH55">
        <v>18.940000000000001</v>
      </c>
      <c r="AI55">
        <v>0</v>
      </c>
      <c r="AJ55">
        <v>0</v>
      </c>
      <c r="AK55">
        <v>51.648299999999999</v>
      </c>
      <c r="AL55">
        <v>34.86</v>
      </c>
      <c r="AM55">
        <v>5.2786799999999996</v>
      </c>
      <c r="AN55">
        <v>0.95650000000000002</v>
      </c>
      <c r="AO55">
        <v>12.634062</v>
      </c>
      <c r="AP55">
        <v>3.0743999999999998</v>
      </c>
      <c r="AQ55">
        <v>5.04</v>
      </c>
      <c r="AR55">
        <v>49.68</v>
      </c>
      <c r="AS55">
        <v>31.897383000000001</v>
      </c>
      <c r="AT55">
        <v>9.8879520000000003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2586.4196349999988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3.3624999999999998</v>
      </c>
      <c r="K56">
        <v>600.57209999999998</v>
      </c>
      <c r="L56">
        <v>653.15</v>
      </c>
      <c r="M56">
        <v>80</v>
      </c>
      <c r="N56">
        <v>118.125</v>
      </c>
      <c r="O56">
        <v>61.83</v>
      </c>
      <c r="P56">
        <v>113.25</v>
      </c>
      <c r="Q56">
        <v>19.414000000000001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49.170099999999998</v>
      </c>
      <c r="Y56">
        <v>0</v>
      </c>
      <c r="Z56">
        <v>13.1076</v>
      </c>
      <c r="AA56">
        <v>0</v>
      </c>
      <c r="AB56">
        <v>26.260100000000001</v>
      </c>
      <c r="AC56">
        <v>19.35568</v>
      </c>
      <c r="AD56">
        <v>18.229800000000001</v>
      </c>
      <c r="AE56">
        <v>42.338999999999999</v>
      </c>
      <c r="AF56">
        <v>8.8740000000000006</v>
      </c>
      <c r="AG56">
        <v>40.477200000000003</v>
      </c>
      <c r="AH56">
        <v>18.940000000000001</v>
      </c>
      <c r="AI56">
        <v>0</v>
      </c>
      <c r="AJ56">
        <v>0</v>
      </c>
      <c r="AK56">
        <v>51.648299999999999</v>
      </c>
      <c r="AL56">
        <v>34.86</v>
      </c>
      <c r="AM56">
        <v>5.2786799999999996</v>
      </c>
      <c r="AN56">
        <v>0.95650000000000002</v>
      </c>
      <c r="AO56">
        <v>12.68022</v>
      </c>
      <c r="AP56">
        <v>3.0743999999999998</v>
      </c>
      <c r="AQ56">
        <v>10.395</v>
      </c>
      <c r="AR56">
        <v>49.68</v>
      </c>
      <c r="AS56">
        <v>31.897383000000001</v>
      </c>
      <c r="AT56">
        <v>9.8879520000000003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2623.820792999999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3.3624999999999998</v>
      </c>
      <c r="K57">
        <v>686.77995799999997</v>
      </c>
      <c r="L57">
        <v>653.15</v>
      </c>
      <c r="M57">
        <v>80</v>
      </c>
      <c r="N57">
        <v>118.125</v>
      </c>
      <c r="O57">
        <v>61.83</v>
      </c>
      <c r="P57">
        <v>113.25</v>
      </c>
      <c r="Q57">
        <v>19.414000000000001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49.170099999999998</v>
      </c>
      <c r="Y57">
        <v>0</v>
      </c>
      <c r="Z57">
        <v>13.1076</v>
      </c>
      <c r="AA57">
        <v>0</v>
      </c>
      <c r="AB57">
        <v>26.260100000000001</v>
      </c>
      <c r="AC57">
        <v>19.35568</v>
      </c>
      <c r="AD57">
        <v>17.833500000000001</v>
      </c>
      <c r="AE57">
        <v>42.338999999999999</v>
      </c>
      <c r="AF57">
        <v>8.8740000000000006</v>
      </c>
      <c r="AG57">
        <v>40.477200000000003</v>
      </c>
      <c r="AH57">
        <v>18.940000000000001</v>
      </c>
      <c r="AI57">
        <v>0</v>
      </c>
      <c r="AJ57">
        <v>0</v>
      </c>
      <c r="AK57">
        <v>51.648299999999999</v>
      </c>
      <c r="AL57">
        <v>34.86</v>
      </c>
      <c r="AM57">
        <v>5.2786799999999996</v>
      </c>
      <c r="AN57">
        <v>0.95650000000000002</v>
      </c>
      <c r="AO57">
        <v>12.669930000000001</v>
      </c>
      <c r="AP57">
        <v>3.0743999999999998</v>
      </c>
      <c r="AQ57">
        <v>22.428000000000001</v>
      </c>
      <c r="AR57">
        <v>49.68</v>
      </c>
      <c r="AS57">
        <v>32.822879999999998</v>
      </c>
      <c r="AT57">
        <v>9.8879520000000003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2722.5805579999992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3.3624999999999998</v>
      </c>
      <c r="K58">
        <v>686.77995799999997</v>
      </c>
      <c r="L58">
        <v>653.15</v>
      </c>
      <c r="M58">
        <v>80</v>
      </c>
      <c r="N58">
        <v>118.125</v>
      </c>
      <c r="O58">
        <v>61.83</v>
      </c>
      <c r="P58">
        <v>113.25</v>
      </c>
      <c r="Q58">
        <v>19.414000000000001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49.170099999999998</v>
      </c>
      <c r="Y58">
        <v>0</v>
      </c>
      <c r="Z58">
        <v>13.1076</v>
      </c>
      <c r="AA58">
        <v>0</v>
      </c>
      <c r="AB58">
        <v>26.260100000000001</v>
      </c>
      <c r="AC58">
        <v>19.35568</v>
      </c>
      <c r="AD58">
        <v>17.833500000000001</v>
      </c>
      <c r="AE58">
        <v>42.338999999999999</v>
      </c>
      <c r="AF58">
        <v>8.8740000000000006</v>
      </c>
      <c r="AG58">
        <v>40.477200000000003</v>
      </c>
      <c r="AH58">
        <v>18.940000000000001</v>
      </c>
      <c r="AI58">
        <v>0</v>
      </c>
      <c r="AJ58">
        <v>0</v>
      </c>
      <c r="AK58">
        <v>51.648299999999999</v>
      </c>
      <c r="AL58">
        <v>34.86</v>
      </c>
      <c r="AM58">
        <v>5.2786799999999996</v>
      </c>
      <c r="AN58">
        <v>0.95650000000000002</v>
      </c>
      <c r="AO58">
        <v>12.710208</v>
      </c>
      <c r="AP58">
        <v>3.0743999999999998</v>
      </c>
      <c r="AQ58">
        <v>22.428000000000001</v>
      </c>
      <c r="AR58">
        <v>49.68</v>
      </c>
      <c r="AS58">
        <v>32.822879999999998</v>
      </c>
      <c r="AT58">
        <v>9.8879520000000003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2722.6208359999991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0.55630000000000002</v>
      </c>
      <c r="J59">
        <v>6.1463000000000001</v>
      </c>
      <c r="K59">
        <v>686.77995799999997</v>
      </c>
      <c r="L59">
        <v>653.15</v>
      </c>
      <c r="M59">
        <v>80</v>
      </c>
      <c r="N59">
        <v>118.125</v>
      </c>
      <c r="O59">
        <v>61.83</v>
      </c>
      <c r="P59">
        <v>113.25</v>
      </c>
      <c r="Q59">
        <v>19.414000000000001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49.170099999999998</v>
      </c>
      <c r="Y59">
        <v>0</v>
      </c>
      <c r="Z59">
        <v>13.1076</v>
      </c>
      <c r="AA59">
        <v>7.0309999999999997</v>
      </c>
      <c r="AB59">
        <v>26.260100000000001</v>
      </c>
      <c r="AC59">
        <v>19.35568</v>
      </c>
      <c r="AD59">
        <v>17.833500000000001</v>
      </c>
      <c r="AE59">
        <v>42.338999999999999</v>
      </c>
      <c r="AF59">
        <v>8.8740000000000006</v>
      </c>
      <c r="AG59">
        <v>40.477200000000003</v>
      </c>
      <c r="AH59">
        <v>18.940000000000001</v>
      </c>
      <c r="AI59">
        <v>0</v>
      </c>
      <c r="AJ59">
        <v>0</v>
      </c>
      <c r="AK59">
        <v>51.648299999999999</v>
      </c>
      <c r="AL59">
        <v>34.86</v>
      </c>
      <c r="AM59">
        <v>5.2786799999999996</v>
      </c>
      <c r="AN59">
        <v>0.95650000000000002</v>
      </c>
      <c r="AO59">
        <v>12.723438</v>
      </c>
      <c r="AP59">
        <v>8.1983999999999995</v>
      </c>
      <c r="AQ59">
        <v>22.428000000000001</v>
      </c>
      <c r="AR59">
        <v>49.68</v>
      </c>
      <c r="AS59">
        <v>32.822879999999998</v>
      </c>
      <c r="AT59">
        <v>9.8879520000000003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2738.1291659999988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0.55630000000000002</v>
      </c>
      <c r="J60">
        <v>6.1463000000000001</v>
      </c>
      <c r="K60">
        <v>686.77995799999997</v>
      </c>
      <c r="L60">
        <v>653.15</v>
      </c>
      <c r="M60">
        <v>80</v>
      </c>
      <c r="N60">
        <v>118.125</v>
      </c>
      <c r="O60">
        <v>61.83</v>
      </c>
      <c r="P60">
        <v>113.25</v>
      </c>
      <c r="Q60">
        <v>19.414000000000001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49.170099999999998</v>
      </c>
      <c r="Y60">
        <v>0</v>
      </c>
      <c r="Z60">
        <v>13.1076</v>
      </c>
      <c r="AA60">
        <v>21.093</v>
      </c>
      <c r="AB60">
        <v>26.260100000000001</v>
      </c>
      <c r="AC60">
        <v>19.35568</v>
      </c>
      <c r="AD60">
        <v>18.229800000000001</v>
      </c>
      <c r="AE60">
        <v>42.338999999999999</v>
      </c>
      <c r="AF60">
        <v>8.8740000000000006</v>
      </c>
      <c r="AG60">
        <v>40.477200000000003</v>
      </c>
      <c r="AH60">
        <v>18.940000000000001</v>
      </c>
      <c r="AI60">
        <v>0</v>
      </c>
      <c r="AJ60">
        <v>0</v>
      </c>
      <c r="AK60">
        <v>51.648299999999999</v>
      </c>
      <c r="AL60">
        <v>34.86</v>
      </c>
      <c r="AM60">
        <v>5.2786799999999996</v>
      </c>
      <c r="AN60">
        <v>0.95650000000000002</v>
      </c>
      <c r="AO60">
        <v>12.707856</v>
      </c>
      <c r="AP60">
        <v>8.1983999999999995</v>
      </c>
      <c r="AQ60">
        <v>31.751999999999999</v>
      </c>
      <c r="AR60">
        <v>49.68</v>
      </c>
      <c r="AS60">
        <v>32.822879999999998</v>
      </c>
      <c r="AT60">
        <v>9.8879520000000003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2761.8958839999987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0.55630000000000002</v>
      </c>
      <c r="J61">
        <v>6.1463000000000001</v>
      </c>
      <c r="K61">
        <v>686.77995799999997</v>
      </c>
      <c r="L61">
        <v>653.15</v>
      </c>
      <c r="M61">
        <v>80</v>
      </c>
      <c r="N61">
        <v>118.125</v>
      </c>
      <c r="O61">
        <v>61.83</v>
      </c>
      <c r="P61">
        <v>113.25</v>
      </c>
      <c r="Q61">
        <v>19.414000000000001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49.170099999999998</v>
      </c>
      <c r="Y61">
        <v>0</v>
      </c>
      <c r="Z61">
        <v>13.1076</v>
      </c>
      <c r="AA61">
        <v>35.155000000000001</v>
      </c>
      <c r="AB61">
        <v>26.260100000000001</v>
      </c>
      <c r="AC61">
        <v>19.35568</v>
      </c>
      <c r="AD61">
        <v>18.229800000000001</v>
      </c>
      <c r="AE61">
        <v>42.338999999999999</v>
      </c>
      <c r="AF61">
        <v>8.8740000000000006</v>
      </c>
      <c r="AG61">
        <v>40.477200000000003</v>
      </c>
      <c r="AH61">
        <v>18.940000000000001</v>
      </c>
      <c r="AI61">
        <v>0</v>
      </c>
      <c r="AJ61">
        <v>0</v>
      </c>
      <c r="AK61">
        <v>51.648299999999999</v>
      </c>
      <c r="AL61">
        <v>34.86</v>
      </c>
      <c r="AM61">
        <v>5.2786799999999996</v>
      </c>
      <c r="AN61">
        <v>0.95650000000000002</v>
      </c>
      <c r="AO61">
        <v>12.674928</v>
      </c>
      <c r="AP61">
        <v>8.1983999999999995</v>
      </c>
      <c r="AQ61">
        <v>33.642000000000003</v>
      </c>
      <c r="AR61">
        <v>49.68</v>
      </c>
      <c r="AS61">
        <v>32.822879999999998</v>
      </c>
      <c r="AT61">
        <v>9.8879520000000003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2777.8149559999988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0.55630000000000002</v>
      </c>
      <c r="J62">
        <v>6.1463000000000001</v>
      </c>
      <c r="K62">
        <v>686.77995799999997</v>
      </c>
      <c r="L62">
        <v>653.15</v>
      </c>
      <c r="M62">
        <v>80</v>
      </c>
      <c r="N62">
        <v>118.125</v>
      </c>
      <c r="O62">
        <v>61.83</v>
      </c>
      <c r="P62">
        <v>113.25</v>
      </c>
      <c r="Q62">
        <v>19.414000000000001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49.170099999999998</v>
      </c>
      <c r="Y62">
        <v>0</v>
      </c>
      <c r="Z62">
        <v>13.1076</v>
      </c>
      <c r="AA62">
        <v>42.106999999999999</v>
      </c>
      <c r="AB62">
        <v>26.260100000000001</v>
      </c>
      <c r="AC62">
        <v>19.35568</v>
      </c>
      <c r="AD62">
        <v>18.229800000000001</v>
      </c>
      <c r="AE62">
        <v>42.338999999999999</v>
      </c>
      <c r="AF62">
        <v>8.8740000000000006</v>
      </c>
      <c r="AG62">
        <v>40.477200000000003</v>
      </c>
      <c r="AH62">
        <v>40.720999999999997</v>
      </c>
      <c r="AI62">
        <v>0</v>
      </c>
      <c r="AJ62">
        <v>0</v>
      </c>
      <c r="AK62">
        <v>51.648299999999999</v>
      </c>
      <c r="AL62">
        <v>34.86</v>
      </c>
      <c r="AM62">
        <v>5.2786799999999996</v>
      </c>
      <c r="AN62">
        <v>0.95650000000000002</v>
      </c>
      <c r="AO62">
        <v>12.655818</v>
      </c>
      <c r="AP62">
        <v>8.1983999999999995</v>
      </c>
      <c r="AQ62">
        <v>33.642000000000003</v>
      </c>
      <c r="AR62">
        <v>49.68</v>
      </c>
      <c r="AS62">
        <v>32.822879999999998</v>
      </c>
      <c r="AT62">
        <v>9.8879520000000003</v>
      </c>
      <c r="AU62">
        <v>0</v>
      </c>
      <c r="AV62">
        <v>0</v>
      </c>
      <c r="AW62">
        <v>0</v>
      </c>
      <c r="AX62">
        <v>3.3401000000000001</v>
      </c>
      <c r="AY62">
        <v>0</v>
      </c>
      <c r="AZ62">
        <v>0</v>
      </c>
      <c r="BA62">
        <f t="shared" si="0"/>
        <v>2809.8689459999987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0.55630000000000002</v>
      </c>
      <c r="J63">
        <v>6.1463000000000001</v>
      </c>
      <c r="K63">
        <v>686.77995799999997</v>
      </c>
      <c r="L63">
        <v>653.15</v>
      </c>
      <c r="M63">
        <v>80</v>
      </c>
      <c r="N63">
        <v>118.125</v>
      </c>
      <c r="O63">
        <v>61.83</v>
      </c>
      <c r="P63">
        <v>113.25</v>
      </c>
      <c r="Q63">
        <v>19.414000000000001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49.170099999999998</v>
      </c>
      <c r="Y63">
        <v>0</v>
      </c>
      <c r="Z63">
        <v>13.1076</v>
      </c>
      <c r="AA63">
        <v>42.106999999999999</v>
      </c>
      <c r="AB63">
        <v>26.260100000000001</v>
      </c>
      <c r="AC63">
        <v>19.35568</v>
      </c>
      <c r="AD63">
        <v>18.229800000000001</v>
      </c>
      <c r="AE63">
        <v>42.338999999999999</v>
      </c>
      <c r="AF63">
        <v>8.8740000000000006</v>
      </c>
      <c r="AG63">
        <v>40.477200000000003</v>
      </c>
      <c r="AH63">
        <v>40.720999999999997</v>
      </c>
      <c r="AI63">
        <v>0</v>
      </c>
      <c r="AJ63">
        <v>0</v>
      </c>
      <c r="AK63">
        <v>51.648299999999999</v>
      </c>
      <c r="AL63">
        <v>46.48</v>
      </c>
      <c r="AM63">
        <v>5.2786799999999996</v>
      </c>
      <c r="AN63">
        <v>0.95650000000000002</v>
      </c>
      <c r="AO63">
        <v>12.66699</v>
      </c>
      <c r="AP63">
        <v>8.1983999999999995</v>
      </c>
      <c r="AQ63">
        <v>33.642000000000003</v>
      </c>
      <c r="AR63">
        <v>49.68</v>
      </c>
      <c r="AS63">
        <v>32.822879999999998</v>
      </c>
      <c r="AT63">
        <v>9.8879520000000003</v>
      </c>
      <c r="AU63">
        <v>0</v>
      </c>
      <c r="AV63">
        <v>0</v>
      </c>
      <c r="AW63">
        <v>0</v>
      </c>
      <c r="AX63">
        <v>3.3401000000000001</v>
      </c>
      <c r="AY63">
        <v>0</v>
      </c>
      <c r="AZ63">
        <v>0</v>
      </c>
      <c r="BA63">
        <f t="shared" si="0"/>
        <v>2821.5001179999986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0.55630000000000002</v>
      </c>
      <c r="J64">
        <v>6.1463000000000001</v>
      </c>
      <c r="K64">
        <v>686.77995799999997</v>
      </c>
      <c r="L64">
        <v>653.15</v>
      </c>
      <c r="M64">
        <v>80</v>
      </c>
      <c r="N64">
        <v>118.125</v>
      </c>
      <c r="O64">
        <v>61.83</v>
      </c>
      <c r="P64">
        <v>113.25</v>
      </c>
      <c r="Q64">
        <v>19.414000000000001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49.170099999999998</v>
      </c>
      <c r="Y64">
        <v>0</v>
      </c>
      <c r="Z64">
        <v>13.1076</v>
      </c>
      <c r="AA64">
        <v>42.106999999999999</v>
      </c>
      <c r="AB64">
        <v>26.260100000000001</v>
      </c>
      <c r="AC64">
        <v>19.35568</v>
      </c>
      <c r="AD64">
        <v>18.229800000000001</v>
      </c>
      <c r="AE64">
        <v>42.338999999999999</v>
      </c>
      <c r="AF64">
        <v>8.8740000000000006</v>
      </c>
      <c r="AG64">
        <v>40.477200000000003</v>
      </c>
      <c r="AH64">
        <v>40.720999999999997</v>
      </c>
      <c r="AI64">
        <v>0</v>
      </c>
      <c r="AJ64">
        <v>0</v>
      </c>
      <c r="AK64">
        <v>51.648299999999999</v>
      </c>
      <c r="AL64">
        <v>46.48</v>
      </c>
      <c r="AM64">
        <v>10.557359999999999</v>
      </c>
      <c r="AN64">
        <v>0.95650000000000002</v>
      </c>
      <c r="AO64">
        <v>12.67728</v>
      </c>
      <c r="AP64">
        <v>8.1983999999999995</v>
      </c>
      <c r="AQ64">
        <v>33.642000000000003</v>
      </c>
      <c r="AR64">
        <v>49.68</v>
      </c>
      <c r="AS64">
        <v>32.822879999999998</v>
      </c>
      <c r="AT64">
        <v>9.8879520000000003</v>
      </c>
      <c r="AU64">
        <v>0</v>
      </c>
      <c r="AV64">
        <v>0</v>
      </c>
      <c r="AW64">
        <v>0</v>
      </c>
      <c r="AX64">
        <v>3.3401000000000001</v>
      </c>
      <c r="AY64">
        <v>0</v>
      </c>
      <c r="AZ64">
        <v>0</v>
      </c>
      <c r="BA64">
        <f t="shared" si="0"/>
        <v>2826.7890879999982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0.55630000000000002</v>
      </c>
      <c r="J65">
        <v>6.1463000000000001</v>
      </c>
      <c r="K65">
        <v>686.77995799999997</v>
      </c>
      <c r="L65">
        <v>653.15</v>
      </c>
      <c r="M65">
        <v>80</v>
      </c>
      <c r="N65">
        <v>118.125</v>
      </c>
      <c r="O65">
        <v>61.83</v>
      </c>
      <c r="P65">
        <v>113.25</v>
      </c>
      <c r="Q65">
        <v>19.414000000000001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49.170099999999998</v>
      </c>
      <c r="Y65">
        <v>0</v>
      </c>
      <c r="Z65">
        <v>13.1076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40.477200000000003</v>
      </c>
      <c r="AH65">
        <v>40.720999999999997</v>
      </c>
      <c r="AI65">
        <v>0</v>
      </c>
      <c r="AJ65">
        <v>0</v>
      </c>
      <c r="AK65">
        <v>51.648299999999999</v>
      </c>
      <c r="AL65">
        <v>46.48</v>
      </c>
      <c r="AM65">
        <v>10.557359999999999</v>
      </c>
      <c r="AN65">
        <v>0.93737000000000004</v>
      </c>
      <c r="AO65">
        <v>12.679043999999999</v>
      </c>
      <c r="AP65">
        <v>3.0743999999999998</v>
      </c>
      <c r="AQ65">
        <v>31.751999999999999</v>
      </c>
      <c r="AR65">
        <v>49.68</v>
      </c>
      <c r="AS65">
        <v>32.822879999999998</v>
      </c>
      <c r="AT65">
        <v>9.8879520000000003</v>
      </c>
      <c r="AU65">
        <v>0</v>
      </c>
      <c r="AV65">
        <v>0</v>
      </c>
      <c r="AW65">
        <v>0</v>
      </c>
      <c r="AX65">
        <v>3.3401000000000001</v>
      </c>
      <c r="AY65">
        <v>0</v>
      </c>
      <c r="AZ65">
        <v>0</v>
      </c>
      <c r="BA65">
        <f t="shared" si="0"/>
        <v>2815.5707219999986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0.55630000000000002</v>
      </c>
      <c r="J66">
        <v>6.1463000000000001</v>
      </c>
      <c r="K66">
        <v>686.77995799999997</v>
      </c>
      <c r="L66">
        <v>653.15</v>
      </c>
      <c r="M66">
        <v>80</v>
      </c>
      <c r="N66">
        <v>118.125</v>
      </c>
      <c r="O66">
        <v>61.83</v>
      </c>
      <c r="P66">
        <v>113.25</v>
      </c>
      <c r="Q66">
        <v>19.414000000000001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49.170099999999998</v>
      </c>
      <c r="Y66">
        <v>0</v>
      </c>
      <c r="Z66">
        <v>13.1076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42.980499999999999</v>
      </c>
      <c r="AF66">
        <v>8.8740000000000006</v>
      </c>
      <c r="AG66">
        <v>40.477200000000003</v>
      </c>
      <c r="AH66">
        <v>40.720999999999997</v>
      </c>
      <c r="AI66">
        <v>0</v>
      </c>
      <c r="AJ66">
        <v>0</v>
      </c>
      <c r="AK66">
        <v>51.648299999999999</v>
      </c>
      <c r="AL66">
        <v>46.48</v>
      </c>
      <c r="AM66">
        <v>10.557359999999999</v>
      </c>
      <c r="AN66">
        <v>0.93737000000000004</v>
      </c>
      <c r="AO66">
        <v>12.66699</v>
      </c>
      <c r="AP66">
        <v>3.0743999999999998</v>
      </c>
      <c r="AQ66">
        <v>22.428000000000001</v>
      </c>
      <c r="AR66">
        <v>49.68</v>
      </c>
      <c r="AS66">
        <v>32.822879999999998</v>
      </c>
      <c r="AT66">
        <v>9.8879520000000003</v>
      </c>
      <c r="AU66">
        <v>0</v>
      </c>
      <c r="AV66">
        <v>0</v>
      </c>
      <c r="AW66">
        <v>0</v>
      </c>
      <c r="AX66">
        <v>3.3401000000000001</v>
      </c>
      <c r="AY66">
        <v>0</v>
      </c>
      <c r="AZ66">
        <v>0</v>
      </c>
      <c r="BA66">
        <f t="shared" si="0"/>
        <v>2804.111167999999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0.55630000000000002</v>
      </c>
      <c r="J67">
        <v>6.1463000000000001</v>
      </c>
      <c r="K67">
        <v>686.77995799999997</v>
      </c>
      <c r="L67">
        <v>653.15</v>
      </c>
      <c r="M67">
        <v>80</v>
      </c>
      <c r="N67">
        <v>118.125</v>
      </c>
      <c r="O67">
        <v>61.83</v>
      </c>
      <c r="P67">
        <v>113.25</v>
      </c>
      <c r="Q67">
        <v>19.414000000000001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49.170099999999998</v>
      </c>
      <c r="Y67">
        <v>0</v>
      </c>
      <c r="Z67">
        <v>13.1076</v>
      </c>
      <c r="AA67">
        <v>25.28</v>
      </c>
      <c r="AB67">
        <v>26.260100000000001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40.477200000000003</v>
      </c>
      <c r="AH67">
        <v>40.720999999999997</v>
      </c>
      <c r="AI67">
        <v>0</v>
      </c>
      <c r="AJ67">
        <v>0</v>
      </c>
      <c r="AK67">
        <v>51.648299999999999</v>
      </c>
      <c r="AL67">
        <v>34.86</v>
      </c>
      <c r="AM67">
        <v>15.836040000000001</v>
      </c>
      <c r="AN67">
        <v>0.93737000000000004</v>
      </c>
      <c r="AO67">
        <v>12.650232000000001</v>
      </c>
      <c r="AP67">
        <v>2.4339</v>
      </c>
      <c r="AQ67">
        <v>22.05</v>
      </c>
      <c r="AR67">
        <v>49.68</v>
      </c>
      <c r="AS67">
        <v>32.822879999999998</v>
      </c>
      <c r="AT67">
        <v>9.8879520000000003</v>
      </c>
      <c r="AU67">
        <v>0</v>
      </c>
      <c r="AV67">
        <v>0</v>
      </c>
      <c r="AW67">
        <v>0</v>
      </c>
      <c r="AX67">
        <v>3.3401000000000001</v>
      </c>
      <c r="AY67">
        <v>0</v>
      </c>
      <c r="AZ67">
        <v>0</v>
      </c>
      <c r="BA67">
        <f t="shared" si="0"/>
        <v>2774.6710899999994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0.55630000000000002</v>
      </c>
      <c r="J68">
        <v>6.1463000000000001</v>
      </c>
      <c r="K68">
        <v>686.77995799999997</v>
      </c>
      <c r="L68">
        <v>653.15</v>
      </c>
      <c r="M68">
        <v>80</v>
      </c>
      <c r="N68">
        <v>118.125</v>
      </c>
      <c r="O68">
        <v>61.83</v>
      </c>
      <c r="P68">
        <v>113.25</v>
      </c>
      <c r="Q68">
        <v>19.414000000000001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49.170099999999998</v>
      </c>
      <c r="Y68">
        <v>0</v>
      </c>
      <c r="Z68">
        <v>13.1076</v>
      </c>
      <c r="AA68">
        <v>25.28</v>
      </c>
      <c r="AB68">
        <v>26.260100000000001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40.477200000000003</v>
      </c>
      <c r="AH68">
        <v>40.720999999999997</v>
      </c>
      <c r="AI68">
        <v>0</v>
      </c>
      <c r="AJ68">
        <v>0</v>
      </c>
      <c r="AK68">
        <v>51.648299999999999</v>
      </c>
      <c r="AL68">
        <v>34.86</v>
      </c>
      <c r="AM68">
        <v>15.836040000000001</v>
      </c>
      <c r="AN68">
        <v>0.93737000000000004</v>
      </c>
      <c r="AO68">
        <v>12.537336</v>
      </c>
      <c r="AP68">
        <v>2.4339</v>
      </c>
      <c r="AQ68">
        <v>22.05</v>
      </c>
      <c r="AR68">
        <v>49.68</v>
      </c>
      <c r="AS68">
        <v>32.822879999999998</v>
      </c>
      <c r="AT68">
        <v>9.8879520000000003</v>
      </c>
      <c r="AU68">
        <v>0</v>
      </c>
      <c r="AV68">
        <v>0</v>
      </c>
      <c r="AW68">
        <v>0</v>
      </c>
      <c r="AX68">
        <v>3.3401000000000001</v>
      </c>
      <c r="AY68">
        <v>0</v>
      </c>
      <c r="AZ68">
        <v>0</v>
      </c>
      <c r="BA68">
        <f t="shared" ref="BA68:BA99" si="1">SUM(B68:AZ68)</f>
        <v>2774.5581939999993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0.55630000000000002</v>
      </c>
      <c r="J69">
        <v>6.1463000000000001</v>
      </c>
      <c r="K69">
        <v>686.77995799999997</v>
      </c>
      <c r="L69">
        <v>653.15</v>
      </c>
      <c r="M69">
        <v>80</v>
      </c>
      <c r="N69">
        <v>118.125</v>
      </c>
      <c r="O69">
        <v>61.83</v>
      </c>
      <c r="P69">
        <v>113.25</v>
      </c>
      <c r="Q69">
        <v>19.414000000000001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49.170099999999998</v>
      </c>
      <c r="Y69">
        <v>0</v>
      </c>
      <c r="Z69">
        <v>13.1076</v>
      </c>
      <c r="AA69">
        <v>25.28</v>
      </c>
      <c r="AB69">
        <v>26.260100000000001</v>
      </c>
      <c r="AC69">
        <v>19.35568</v>
      </c>
      <c r="AD69">
        <v>18.229800000000001</v>
      </c>
      <c r="AE69">
        <v>30.792000000000002</v>
      </c>
      <c r="AF69">
        <v>8.8740000000000006</v>
      </c>
      <c r="AG69">
        <v>40.477200000000003</v>
      </c>
      <c r="AH69">
        <v>40.720999999999997</v>
      </c>
      <c r="AI69">
        <v>0</v>
      </c>
      <c r="AJ69">
        <v>0</v>
      </c>
      <c r="AK69">
        <v>51.648299999999999</v>
      </c>
      <c r="AL69">
        <v>80.177999999999997</v>
      </c>
      <c r="AM69">
        <v>15.836040000000001</v>
      </c>
      <c r="AN69">
        <v>0.93737000000000004</v>
      </c>
      <c r="AO69">
        <v>8.0882339999999999</v>
      </c>
      <c r="AP69">
        <v>2.4339</v>
      </c>
      <c r="AQ69">
        <v>21.861000000000001</v>
      </c>
      <c r="AR69">
        <v>49.68</v>
      </c>
      <c r="AS69">
        <v>31.897383000000001</v>
      </c>
      <c r="AT69">
        <v>9.8879520000000003</v>
      </c>
      <c r="AU69">
        <v>0</v>
      </c>
      <c r="AV69">
        <v>0</v>
      </c>
      <c r="AW69">
        <v>0</v>
      </c>
      <c r="AX69">
        <v>3.3401000000000001</v>
      </c>
      <c r="AY69">
        <v>0</v>
      </c>
      <c r="AZ69">
        <v>0</v>
      </c>
      <c r="BA69">
        <f t="shared" si="1"/>
        <v>2814.3125949999985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0.55630000000000002</v>
      </c>
      <c r="J70">
        <v>6.1463000000000001</v>
      </c>
      <c r="K70">
        <v>686.77995799999997</v>
      </c>
      <c r="L70">
        <v>653.15</v>
      </c>
      <c r="M70">
        <v>80</v>
      </c>
      <c r="N70">
        <v>118.125</v>
      </c>
      <c r="O70">
        <v>61.83</v>
      </c>
      <c r="P70">
        <v>113.25</v>
      </c>
      <c r="Q70">
        <v>19.414000000000001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49.170099999999998</v>
      </c>
      <c r="Y70">
        <v>0</v>
      </c>
      <c r="Z70">
        <v>13.1076</v>
      </c>
      <c r="AA70">
        <v>25.28</v>
      </c>
      <c r="AB70">
        <v>26.260100000000001</v>
      </c>
      <c r="AC70">
        <v>19.35568</v>
      </c>
      <c r="AD70">
        <v>18.229800000000001</v>
      </c>
      <c r="AE70">
        <v>30.792000000000002</v>
      </c>
      <c r="AF70">
        <v>8.8740000000000006</v>
      </c>
      <c r="AG70">
        <v>40.477200000000003</v>
      </c>
      <c r="AH70">
        <v>56.82</v>
      </c>
      <c r="AI70">
        <v>0</v>
      </c>
      <c r="AJ70">
        <v>0</v>
      </c>
      <c r="AK70">
        <v>51.648299999999999</v>
      </c>
      <c r="AL70">
        <v>80.177999999999997</v>
      </c>
      <c r="AM70">
        <v>15.836040000000001</v>
      </c>
      <c r="AN70">
        <v>0.93737000000000004</v>
      </c>
      <c r="AO70">
        <v>8.0332559999999997</v>
      </c>
      <c r="AP70">
        <v>2.4339</v>
      </c>
      <c r="AQ70">
        <v>21.42</v>
      </c>
      <c r="AR70">
        <v>49.68</v>
      </c>
      <c r="AS70">
        <v>31.897383000000001</v>
      </c>
      <c r="AT70">
        <v>9.8879520000000003</v>
      </c>
      <c r="AU70">
        <v>0</v>
      </c>
      <c r="AV70">
        <v>0</v>
      </c>
      <c r="AW70">
        <v>0</v>
      </c>
      <c r="AX70">
        <v>3.3401000000000001</v>
      </c>
      <c r="AY70">
        <v>0</v>
      </c>
      <c r="AZ70">
        <v>0</v>
      </c>
      <c r="BA70">
        <f t="shared" si="1"/>
        <v>2829.9156169999992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2.7584</v>
      </c>
      <c r="G71">
        <v>0</v>
      </c>
      <c r="H71">
        <v>0</v>
      </c>
      <c r="I71">
        <v>0.55630000000000002</v>
      </c>
      <c r="J71">
        <v>4.3014000000000001</v>
      </c>
      <c r="K71">
        <v>686.77995799999997</v>
      </c>
      <c r="L71">
        <v>653.15</v>
      </c>
      <c r="M71">
        <v>85</v>
      </c>
      <c r="N71">
        <v>118.125</v>
      </c>
      <c r="O71">
        <v>61.83</v>
      </c>
      <c r="P71">
        <v>113.25</v>
      </c>
      <c r="Q71">
        <v>19.414000000000001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49.170099999999998</v>
      </c>
      <c r="Y71">
        <v>0</v>
      </c>
      <c r="Z71">
        <v>13.1076</v>
      </c>
      <c r="AA71">
        <v>12.64</v>
      </c>
      <c r="AB71">
        <v>26.260100000000001</v>
      </c>
      <c r="AC71">
        <v>19.35568</v>
      </c>
      <c r="AD71">
        <v>18.229800000000001</v>
      </c>
      <c r="AE71">
        <v>30.792000000000002</v>
      </c>
      <c r="AF71">
        <v>8.8740000000000006</v>
      </c>
      <c r="AG71">
        <v>40.477200000000003</v>
      </c>
      <c r="AH71">
        <v>56.82</v>
      </c>
      <c r="AI71">
        <v>0</v>
      </c>
      <c r="AJ71">
        <v>0</v>
      </c>
      <c r="AK71">
        <v>51.648299999999999</v>
      </c>
      <c r="AL71">
        <v>80.177999999999997</v>
      </c>
      <c r="AM71">
        <v>15.836040000000001</v>
      </c>
      <c r="AN71">
        <v>0.93737000000000004</v>
      </c>
      <c r="AO71">
        <v>7.9562280000000003</v>
      </c>
      <c r="AP71">
        <v>2.4339</v>
      </c>
      <c r="AQ71">
        <v>21.42</v>
      </c>
      <c r="AR71">
        <v>49.68</v>
      </c>
      <c r="AS71">
        <v>31.897383000000001</v>
      </c>
      <c r="AT71">
        <v>9.8879520000000003</v>
      </c>
      <c r="AU71">
        <v>0</v>
      </c>
      <c r="AV71">
        <v>0</v>
      </c>
      <c r="AW71">
        <v>0</v>
      </c>
      <c r="AX71">
        <v>3.8963999999999999</v>
      </c>
      <c r="AY71">
        <v>0</v>
      </c>
      <c r="AZ71">
        <v>0</v>
      </c>
      <c r="BA71">
        <f t="shared" si="1"/>
        <v>2823.6683889999995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2.7584</v>
      </c>
      <c r="G72">
        <v>0</v>
      </c>
      <c r="H72">
        <v>0</v>
      </c>
      <c r="I72">
        <v>0.55630000000000002</v>
      </c>
      <c r="J72">
        <v>4.3014000000000001</v>
      </c>
      <c r="K72">
        <v>686.77995799999997</v>
      </c>
      <c r="L72">
        <v>653.15</v>
      </c>
      <c r="M72">
        <v>85</v>
      </c>
      <c r="N72">
        <v>118.125</v>
      </c>
      <c r="O72">
        <v>61.83</v>
      </c>
      <c r="P72">
        <v>113.25</v>
      </c>
      <c r="Q72">
        <v>19.414000000000001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49.170099999999998</v>
      </c>
      <c r="Y72">
        <v>0</v>
      </c>
      <c r="Z72">
        <v>13.1076</v>
      </c>
      <c r="AA72">
        <v>12.64</v>
      </c>
      <c r="AB72">
        <v>26.260100000000001</v>
      </c>
      <c r="AC72">
        <v>19.35568</v>
      </c>
      <c r="AD72">
        <v>27.408107999999999</v>
      </c>
      <c r="AE72">
        <v>30.792000000000002</v>
      </c>
      <c r="AF72">
        <v>8.8740000000000006</v>
      </c>
      <c r="AG72">
        <v>40.477200000000003</v>
      </c>
      <c r="AH72">
        <v>56.82</v>
      </c>
      <c r="AI72">
        <v>0</v>
      </c>
      <c r="AJ72">
        <v>0</v>
      </c>
      <c r="AK72">
        <v>51.648299999999999</v>
      </c>
      <c r="AL72">
        <v>80.177999999999997</v>
      </c>
      <c r="AM72">
        <v>15.836040000000001</v>
      </c>
      <c r="AN72">
        <v>0.93737000000000004</v>
      </c>
      <c r="AO72">
        <v>7.8603839999999998</v>
      </c>
      <c r="AP72">
        <v>2.4339</v>
      </c>
      <c r="AQ72">
        <v>21.42</v>
      </c>
      <c r="AR72">
        <v>49.68</v>
      </c>
      <c r="AS72">
        <v>31.897383000000001</v>
      </c>
      <c r="AT72">
        <v>9.8879520000000003</v>
      </c>
      <c r="AU72">
        <v>0</v>
      </c>
      <c r="AV72">
        <v>0</v>
      </c>
      <c r="AW72">
        <v>0</v>
      </c>
      <c r="AX72">
        <v>3.8963999999999999</v>
      </c>
      <c r="AY72">
        <v>0</v>
      </c>
      <c r="AZ72">
        <v>0</v>
      </c>
      <c r="BA72">
        <f t="shared" si="1"/>
        <v>2832.7508529999996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2.7584</v>
      </c>
      <c r="G73">
        <v>0</v>
      </c>
      <c r="H73">
        <v>0</v>
      </c>
      <c r="I73">
        <v>1.5181</v>
      </c>
      <c r="J73">
        <v>4.3014000000000001</v>
      </c>
      <c r="K73">
        <v>686.77995799999997</v>
      </c>
      <c r="L73">
        <v>653.15</v>
      </c>
      <c r="M73">
        <v>85</v>
      </c>
      <c r="N73">
        <v>118.125</v>
      </c>
      <c r="O73">
        <v>61.83</v>
      </c>
      <c r="P73">
        <v>113.25</v>
      </c>
      <c r="Q73">
        <v>19.414000000000001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49.170099999999998</v>
      </c>
      <c r="Y73">
        <v>0</v>
      </c>
      <c r="Z73">
        <v>13.1076</v>
      </c>
      <c r="AA73">
        <v>12.64</v>
      </c>
      <c r="AB73">
        <v>26.260100000000001</v>
      </c>
      <c r="AC73">
        <v>19.35568</v>
      </c>
      <c r="AD73">
        <v>27.408107999999999</v>
      </c>
      <c r="AE73">
        <v>30.792000000000002</v>
      </c>
      <c r="AF73">
        <v>8.8740000000000006</v>
      </c>
      <c r="AG73">
        <v>40.477200000000003</v>
      </c>
      <c r="AH73">
        <v>56.82</v>
      </c>
      <c r="AI73">
        <v>0</v>
      </c>
      <c r="AJ73">
        <v>0</v>
      </c>
      <c r="AK73">
        <v>51.648299999999999</v>
      </c>
      <c r="AL73">
        <v>46.48</v>
      </c>
      <c r="AM73">
        <v>15.836040000000001</v>
      </c>
      <c r="AN73">
        <v>0.93737000000000004</v>
      </c>
      <c r="AO73">
        <v>7.8183420000000003</v>
      </c>
      <c r="AP73">
        <v>2.4339</v>
      </c>
      <c r="AQ73">
        <v>21.42</v>
      </c>
      <c r="AR73">
        <v>49.68</v>
      </c>
      <c r="AS73">
        <v>31.897383000000001</v>
      </c>
      <c r="AT73">
        <v>11.247579</v>
      </c>
      <c r="AU73">
        <v>0</v>
      </c>
      <c r="AV73">
        <v>0</v>
      </c>
      <c r="AW73">
        <v>0</v>
      </c>
      <c r="AX73">
        <v>3.8963999999999999</v>
      </c>
      <c r="AY73">
        <v>0</v>
      </c>
      <c r="AZ73">
        <v>0</v>
      </c>
      <c r="BA73">
        <f t="shared" si="1"/>
        <v>2801.3322379999995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2.7584</v>
      </c>
      <c r="G74">
        <v>0</v>
      </c>
      <c r="H74">
        <v>0</v>
      </c>
      <c r="I74">
        <v>1.5181</v>
      </c>
      <c r="J74">
        <v>4.3014000000000001</v>
      </c>
      <c r="K74">
        <v>686.77995799999997</v>
      </c>
      <c r="L74">
        <v>653.15</v>
      </c>
      <c r="M74">
        <v>85</v>
      </c>
      <c r="N74">
        <v>118.125</v>
      </c>
      <c r="O74">
        <v>61.83</v>
      </c>
      <c r="P74">
        <v>113.25</v>
      </c>
      <c r="Q74">
        <v>19.414000000000001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49.170099999999998</v>
      </c>
      <c r="Y74">
        <v>0</v>
      </c>
      <c r="Z74">
        <v>13.1076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30.792000000000002</v>
      </c>
      <c r="AF74">
        <v>8.8740000000000006</v>
      </c>
      <c r="AG74">
        <v>40.477200000000003</v>
      </c>
      <c r="AH74">
        <v>56.82</v>
      </c>
      <c r="AI74">
        <v>0</v>
      </c>
      <c r="AJ74">
        <v>0</v>
      </c>
      <c r="AK74">
        <v>51.648299999999999</v>
      </c>
      <c r="AL74">
        <v>46.48</v>
      </c>
      <c r="AM74">
        <v>15.836040000000001</v>
      </c>
      <c r="AN74">
        <v>0.93737000000000004</v>
      </c>
      <c r="AO74">
        <v>7.5240479999999996</v>
      </c>
      <c r="AP74">
        <v>2.4339</v>
      </c>
      <c r="AQ74">
        <v>21.42</v>
      </c>
      <c r="AR74">
        <v>49.68</v>
      </c>
      <c r="AS74">
        <v>31.897383000000001</v>
      </c>
      <c r="AT74">
        <v>11.247579</v>
      </c>
      <c r="AU74">
        <v>0</v>
      </c>
      <c r="AV74">
        <v>0</v>
      </c>
      <c r="AW74">
        <v>0</v>
      </c>
      <c r="AX74">
        <v>3.8963999999999999</v>
      </c>
      <c r="AY74">
        <v>0</v>
      </c>
      <c r="AZ74">
        <v>0</v>
      </c>
      <c r="BA74">
        <f t="shared" si="1"/>
        <v>2800.2479439999997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2.7584</v>
      </c>
      <c r="G75">
        <v>0</v>
      </c>
      <c r="H75">
        <v>0</v>
      </c>
      <c r="I75">
        <v>1.5181</v>
      </c>
      <c r="J75">
        <v>4.3014000000000001</v>
      </c>
      <c r="K75">
        <v>686.77995799999997</v>
      </c>
      <c r="L75">
        <v>653.15</v>
      </c>
      <c r="M75">
        <v>85</v>
      </c>
      <c r="N75">
        <v>118.125</v>
      </c>
      <c r="O75">
        <v>61.83</v>
      </c>
      <c r="P75">
        <v>113.25</v>
      </c>
      <c r="Q75">
        <v>19.414000000000001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49.170099999999998</v>
      </c>
      <c r="Y75">
        <v>0</v>
      </c>
      <c r="Z75">
        <v>13.1076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30.792000000000002</v>
      </c>
      <c r="AF75">
        <v>8.8740000000000006</v>
      </c>
      <c r="AG75">
        <v>40.477200000000003</v>
      </c>
      <c r="AH75">
        <v>59.661000000000001</v>
      </c>
      <c r="AI75">
        <v>0</v>
      </c>
      <c r="AJ75">
        <v>0</v>
      </c>
      <c r="AK75">
        <v>51.648299999999999</v>
      </c>
      <c r="AL75">
        <v>46.48</v>
      </c>
      <c r="AM75">
        <v>15.836040000000001</v>
      </c>
      <c r="AN75">
        <v>0.93737000000000004</v>
      </c>
      <c r="AO75">
        <v>7.0374780000000001</v>
      </c>
      <c r="AP75">
        <v>2.4339</v>
      </c>
      <c r="AQ75">
        <v>22.428000000000001</v>
      </c>
      <c r="AR75">
        <v>49.68</v>
      </c>
      <c r="AS75">
        <v>31.897383000000001</v>
      </c>
      <c r="AT75">
        <v>11.247579</v>
      </c>
      <c r="AU75">
        <v>0</v>
      </c>
      <c r="AV75">
        <v>0</v>
      </c>
      <c r="AW75">
        <v>0</v>
      </c>
      <c r="AX75">
        <v>3.8963999999999999</v>
      </c>
      <c r="AY75">
        <v>0</v>
      </c>
      <c r="AZ75">
        <v>0</v>
      </c>
      <c r="BA75">
        <f t="shared" si="1"/>
        <v>2803.6103739999994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2.7584</v>
      </c>
      <c r="G76">
        <v>0</v>
      </c>
      <c r="H76">
        <v>0</v>
      </c>
      <c r="I76">
        <v>1.5181</v>
      </c>
      <c r="J76">
        <v>4.3014000000000001</v>
      </c>
      <c r="K76">
        <v>686.77995799999997</v>
      </c>
      <c r="L76">
        <v>653.15</v>
      </c>
      <c r="M76">
        <v>85</v>
      </c>
      <c r="N76">
        <v>118.125</v>
      </c>
      <c r="O76">
        <v>61.83</v>
      </c>
      <c r="P76">
        <v>113.25</v>
      </c>
      <c r="Q76">
        <v>19.414000000000001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49.170099999999998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30.792000000000002</v>
      </c>
      <c r="AF76">
        <v>8.8740000000000006</v>
      </c>
      <c r="AG76">
        <v>40.477200000000003</v>
      </c>
      <c r="AH76">
        <v>79.548000000000002</v>
      </c>
      <c r="AI76">
        <v>0</v>
      </c>
      <c r="AJ76">
        <v>0</v>
      </c>
      <c r="AK76">
        <v>51.648299999999999</v>
      </c>
      <c r="AL76">
        <v>46.48</v>
      </c>
      <c r="AM76">
        <v>15.836040000000001</v>
      </c>
      <c r="AN76">
        <v>0.93737000000000004</v>
      </c>
      <c r="AO76">
        <v>6.9195840000000004</v>
      </c>
      <c r="AP76">
        <v>2.4339</v>
      </c>
      <c r="AQ76">
        <v>22.428000000000001</v>
      </c>
      <c r="AR76">
        <v>49.68</v>
      </c>
      <c r="AS76">
        <v>31.897383000000001</v>
      </c>
      <c r="AT76">
        <v>11.247579</v>
      </c>
      <c r="AU76">
        <v>0</v>
      </c>
      <c r="AV76">
        <v>0</v>
      </c>
      <c r="AW76">
        <v>0</v>
      </c>
      <c r="AX76">
        <v>3.8963999999999999</v>
      </c>
      <c r="AY76">
        <v>0</v>
      </c>
      <c r="AZ76">
        <v>0</v>
      </c>
      <c r="BA76">
        <f t="shared" si="1"/>
        <v>2836.8094799999994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2.7584</v>
      </c>
      <c r="G77">
        <v>0</v>
      </c>
      <c r="H77">
        <v>0</v>
      </c>
      <c r="I77">
        <v>0.55630000000000002</v>
      </c>
      <c r="J77">
        <v>4.3014000000000001</v>
      </c>
      <c r="K77">
        <v>686.77995799999997</v>
      </c>
      <c r="L77">
        <v>653.15</v>
      </c>
      <c r="M77">
        <v>85</v>
      </c>
      <c r="N77">
        <v>118.125</v>
      </c>
      <c r="O77">
        <v>61.83</v>
      </c>
      <c r="P77">
        <v>113.25</v>
      </c>
      <c r="Q77">
        <v>19.414000000000001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49.170099999999998</v>
      </c>
      <c r="Y77">
        <v>0</v>
      </c>
      <c r="Z77">
        <v>13.1076</v>
      </c>
      <c r="AA77">
        <v>37.92</v>
      </c>
      <c r="AB77">
        <v>26.260100000000001</v>
      </c>
      <c r="AC77">
        <v>19.35568</v>
      </c>
      <c r="AD77">
        <v>27.408107999999999</v>
      </c>
      <c r="AE77">
        <v>28.225999999999999</v>
      </c>
      <c r="AF77">
        <v>8.8740000000000006</v>
      </c>
      <c r="AG77">
        <v>40.477200000000003</v>
      </c>
      <c r="AH77">
        <v>108.905</v>
      </c>
      <c r="AI77">
        <v>2.5459999999999998</v>
      </c>
      <c r="AJ77">
        <v>0</v>
      </c>
      <c r="AK77">
        <v>51.648299999999999</v>
      </c>
      <c r="AL77">
        <v>46.48</v>
      </c>
      <c r="AM77">
        <v>15.836040000000001</v>
      </c>
      <c r="AN77">
        <v>0.93737000000000004</v>
      </c>
      <c r="AO77">
        <v>7.0116059999999996</v>
      </c>
      <c r="AP77">
        <v>2.4339</v>
      </c>
      <c r="AQ77">
        <v>22.428000000000001</v>
      </c>
      <c r="AR77">
        <v>49.68</v>
      </c>
      <c r="AS77">
        <v>31.897383000000001</v>
      </c>
      <c r="AT77">
        <v>11.247579</v>
      </c>
      <c r="AU77">
        <v>0</v>
      </c>
      <c r="AV77">
        <v>0</v>
      </c>
      <c r="AW77">
        <v>0</v>
      </c>
      <c r="AX77">
        <v>3.8963999999999999</v>
      </c>
      <c r="AY77">
        <v>0</v>
      </c>
      <c r="AZ77">
        <v>0</v>
      </c>
      <c r="BA77">
        <f t="shared" si="1"/>
        <v>2877.9167019999995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2.7584</v>
      </c>
      <c r="G78">
        <v>0</v>
      </c>
      <c r="H78">
        <v>0</v>
      </c>
      <c r="I78">
        <v>0.55630000000000002</v>
      </c>
      <c r="J78">
        <v>4.3014000000000001</v>
      </c>
      <c r="K78">
        <v>686.77995799999997</v>
      </c>
      <c r="L78">
        <v>653.15</v>
      </c>
      <c r="M78">
        <v>85</v>
      </c>
      <c r="N78">
        <v>118.125</v>
      </c>
      <c r="O78">
        <v>61.83</v>
      </c>
      <c r="P78">
        <v>113.25</v>
      </c>
      <c r="Q78">
        <v>19.414000000000001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49.170099999999998</v>
      </c>
      <c r="Y78">
        <v>0</v>
      </c>
      <c r="Z78">
        <v>13.1076</v>
      </c>
      <c r="AA78">
        <v>42.14808</v>
      </c>
      <c r="AB78">
        <v>26.260100000000001</v>
      </c>
      <c r="AC78">
        <v>19.35568</v>
      </c>
      <c r="AD78">
        <v>27.408107999999999</v>
      </c>
      <c r="AE78">
        <v>28.225999999999999</v>
      </c>
      <c r="AF78">
        <v>8.8740000000000006</v>
      </c>
      <c r="AG78">
        <v>40.477200000000003</v>
      </c>
      <c r="AH78">
        <v>123.6782</v>
      </c>
      <c r="AI78">
        <v>5.0919999999999996</v>
      </c>
      <c r="AJ78">
        <v>0</v>
      </c>
      <c r="AK78">
        <v>51.648299999999999</v>
      </c>
      <c r="AL78">
        <v>46.48</v>
      </c>
      <c r="AM78">
        <v>15.836040000000001</v>
      </c>
      <c r="AN78">
        <v>0.93737000000000004</v>
      </c>
      <c r="AO78">
        <v>7.1447880000000001</v>
      </c>
      <c r="AP78">
        <v>2.4339</v>
      </c>
      <c r="AQ78">
        <v>22.428000000000001</v>
      </c>
      <c r="AR78">
        <v>49.68</v>
      </c>
      <c r="AS78">
        <v>31.897383000000001</v>
      </c>
      <c r="AT78">
        <v>11.230826</v>
      </c>
      <c r="AU78">
        <v>0</v>
      </c>
      <c r="AV78">
        <v>0</v>
      </c>
      <c r="AW78">
        <v>0</v>
      </c>
      <c r="AX78">
        <v>3.8963999999999999</v>
      </c>
      <c r="AY78">
        <v>0</v>
      </c>
      <c r="AZ78">
        <v>0</v>
      </c>
      <c r="BA78">
        <f t="shared" si="1"/>
        <v>2899.5804109999995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0.55630000000000002</v>
      </c>
      <c r="J79">
        <v>4.3014000000000001</v>
      </c>
      <c r="K79">
        <v>686.77995799999997</v>
      </c>
      <c r="L79">
        <v>653.15</v>
      </c>
      <c r="M79">
        <v>85</v>
      </c>
      <c r="N79">
        <v>118.125</v>
      </c>
      <c r="O79">
        <v>61.83</v>
      </c>
      <c r="P79">
        <v>113.25</v>
      </c>
      <c r="Q79">
        <v>19.414000000000001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49.170099999999998</v>
      </c>
      <c r="Y79">
        <v>0</v>
      </c>
      <c r="Z79">
        <v>13.42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40.477200000000003</v>
      </c>
      <c r="AH79">
        <v>140.34540000000001</v>
      </c>
      <c r="AI79">
        <v>33.097999999999999</v>
      </c>
      <c r="AJ79">
        <v>0</v>
      </c>
      <c r="AK79">
        <v>51.648299999999999</v>
      </c>
      <c r="AL79">
        <v>69.72</v>
      </c>
      <c r="AM79">
        <v>15.836040000000001</v>
      </c>
      <c r="AN79">
        <v>0.93737000000000004</v>
      </c>
      <c r="AO79">
        <v>7.21035</v>
      </c>
      <c r="AP79">
        <v>2.4339</v>
      </c>
      <c r="AQ79">
        <v>33.642000000000003</v>
      </c>
      <c r="AR79">
        <v>49.68</v>
      </c>
      <c r="AS79">
        <v>31.897383000000001</v>
      </c>
      <c r="AT79">
        <v>11.247579</v>
      </c>
      <c r="AU79">
        <v>0</v>
      </c>
      <c r="AV79">
        <v>0</v>
      </c>
      <c r="AW79">
        <v>0</v>
      </c>
      <c r="AX79">
        <v>3.8963999999999999</v>
      </c>
      <c r="AY79">
        <v>0</v>
      </c>
      <c r="AZ79">
        <v>0</v>
      </c>
      <c r="BA79">
        <f t="shared" si="1"/>
        <v>3041.2176299999992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0.55630000000000002</v>
      </c>
      <c r="J80">
        <v>4.3014000000000001</v>
      </c>
      <c r="K80">
        <v>686.77995799999997</v>
      </c>
      <c r="L80">
        <v>653.15</v>
      </c>
      <c r="M80">
        <v>85</v>
      </c>
      <c r="N80">
        <v>118.125</v>
      </c>
      <c r="O80">
        <v>61.83</v>
      </c>
      <c r="P80">
        <v>113.25</v>
      </c>
      <c r="Q80">
        <v>19.414000000000001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49.170099999999998</v>
      </c>
      <c r="Y80">
        <v>0</v>
      </c>
      <c r="Z80">
        <v>13.42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40.477200000000003</v>
      </c>
      <c r="AH80">
        <v>140.34540000000001</v>
      </c>
      <c r="AI80">
        <v>49.646999999999998</v>
      </c>
      <c r="AJ80">
        <v>0</v>
      </c>
      <c r="AK80">
        <v>51.648299999999999</v>
      </c>
      <c r="AL80">
        <v>69.72</v>
      </c>
      <c r="AM80">
        <v>15.836040000000001</v>
      </c>
      <c r="AN80">
        <v>0.93737000000000004</v>
      </c>
      <c r="AO80">
        <v>7.4581920000000004</v>
      </c>
      <c r="AP80">
        <v>2.4339</v>
      </c>
      <c r="AQ80">
        <v>33.642000000000003</v>
      </c>
      <c r="AR80">
        <v>49.68</v>
      </c>
      <c r="AS80">
        <v>31.897383000000001</v>
      </c>
      <c r="AT80">
        <v>11.247579</v>
      </c>
      <c r="AU80">
        <v>0</v>
      </c>
      <c r="AV80">
        <v>0</v>
      </c>
      <c r="AW80">
        <v>0</v>
      </c>
      <c r="AX80">
        <v>3.8963999999999999</v>
      </c>
      <c r="AY80">
        <v>0</v>
      </c>
      <c r="AZ80">
        <v>0</v>
      </c>
      <c r="BA80">
        <f t="shared" si="1"/>
        <v>3058.0144719999994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0.55630000000000002</v>
      </c>
      <c r="J81">
        <v>4.3014000000000001</v>
      </c>
      <c r="K81">
        <v>686.77995799999997</v>
      </c>
      <c r="L81">
        <v>653.15</v>
      </c>
      <c r="M81">
        <v>85</v>
      </c>
      <c r="N81">
        <v>118.125</v>
      </c>
      <c r="O81">
        <v>61.83</v>
      </c>
      <c r="P81">
        <v>113.25</v>
      </c>
      <c r="Q81">
        <v>19.414000000000001</v>
      </c>
      <c r="R81">
        <v>21.196097999999999</v>
      </c>
      <c r="S81">
        <v>26.3901</v>
      </c>
      <c r="T81">
        <v>0</v>
      </c>
      <c r="U81">
        <v>418.77</v>
      </c>
      <c r="V81">
        <v>14.25</v>
      </c>
      <c r="W81">
        <v>46.399079999999998</v>
      </c>
      <c r="X81">
        <v>49.170099999999998</v>
      </c>
      <c r="Y81">
        <v>0</v>
      </c>
      <c r="Z81">
        <v>13.42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40.477200000000003</v>
      </c>
      <c r="AH81">
        <v>140.34540000000001</v>
      </c>
      <c r="AI81">
        <v>49.646999999999998</v>
      </c>
      <c r="AJ81">
        <v>0</v>
      </c>
      <c r="AK81">
        <v>51.648299999999999</v>
      </c>
      <c r="AL81">
        <v>69.72</v>
      </c>
      <c r="AM81">
        <v>15.836040000000001</v>
      </c>
      <c r="AN81">
        <v>0.93737000000000004</v>
      </c>
      <c r="AO81">
        <v>7.700742</v>
      </c>
      <c r="AP81">
        <v>2.4339</v>
      </c>
      <c r="AQ81">
        <v>33.642000000000003</v>
      </c>
      <c r="AR81">
        <v>49.68</v>
      </c>
      <c r="AS81">
        <v>31.897383000000001</v>
      </c>
      <c r="AT81">
        <v>11.247579</v>
      </c>
      <c r="AU81">
        <v>0</v>
      </c>
      <c r="AV81">
        <v>0</v>
      </c>
      <c r="AW81">
        <v>0</v>
      </c>
      <c r="AX81">
        <v>3.8963999999999999</v>
      </c>
      <c r="AY81">
        <v>0</v>
      </c>
      <c r="AZ81">
        <v>0</v>
      </c>
      <c r="BA81">
        <f t="shared" si="1"/>
        <v>3058.2570219999993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0.55630000000000002</v>
      </c>
      <c r="J82">
        <v>4.3014000000000001</v>
      </c>
      <c r="K82">
        <v>686.77995799999997</v>
      </c>
      <c r="L82">
        <v>653.15</v>
      </c>
      <c r="M82">
        <v>85</v>
      </c>
      <c r="N82">
        <v>118.125</v>
      </c>
      <c r="O82">
        <v>61.83</v>
      </c>
      <c r="P82">
        <v>113.25</v>
      </c>
      <c r="Q82">
        <v>19.414000000000001</v>
      </c>
      <c r="R82">
        <v>21.196097999999999</v>
      </c>
      <c r="S82">
        <v>26.3901</v>
      </c>
      <c r="T82">
        <v>0</v>
      </c>
      <c r="U82">
        <v>418.77</v>
      </c>
      <c r="V82">
        <v>14.25</v>
      </c>
      <c r="W82">
        <v>46.399079999999998</v>
      </c>
      <c r="X82">
        <v>49.170099999999998</v>
      </c>
      <c r="Y82">
        <v>0</v>
      </c>
      <c r="Z82">
        <v>13.42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40.477200000000003</v>
      </c>
      <c r="AH82">
        <v>140.34540000000001</v>
      </c>
      <c r="AI82">
        <v>49.646999999999998</v>
      </c>
      <c r="AJ82">
        <v>0</v>
      </c>
      <c r="AK82">
        <v>51.648299999999999</v>
      </c>
      <c r="AL82">
        <v>69.72</v>
      </c>
      <c r="AM82">
        <v>15.836040000000001</v>
      </c>
      <c r="AN82">
        <v>0.93737000000000004</v>
      </c>
      <c r="AO82">
        <v>7.8253979999999999</v>
      </c>
      <c r="AP82">
        <v>2.4339</v>
      </c>
      <c r="AQ82">
        <v>33.642000000000003</v>
      </c>
      <c r="AR82">
        <v>49.68</v>
      </c>
      <c r="AS82">
        <v>31.897383000000001</v>
      </c>
      <c r="AT82">
        <v>11.247579</v>
      </c>
      <c r="AU82">
        <v>0</v>
      </c>
      <c r="AV82">
        <v>0</v>
      </c>
      <c r="AW82">
        <v>0</v>
      </c>
      <c r="AX82">
        <v>3.8963999999999999</v>
      </c>
      <c r="AY82">
        <v>0</v>
      </c>
      <c r="AZ82">
        <v>0</v>
      </c>
      <c r="BA82">
        <f t="shared" si="1"/>
        <v>3058.3816779999993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0.55630000000000002</v>
      </c>
      <c r="J83">
        <v>4.3014000000000001</v>
      </c>
      <c r="K83">
        <v>686.77995799999997</v>
      </c>
      <c r="L83">
        <v>653.15</v>
      </c>
      <c r="M83">
        <v>85</v>
      </c>
      <c r="N83">
        <v>118.125</v>
      </c>
      <c r="O83">
        <v>61.83</v>
      </c>
      <c r="P83">
        <v>113.25</v>
      </c>
      <c r="Q83">
        <v>19.414000000000001</v>
      </c>
      <c r="R83">
        <v>21.196097999999999</v>
      </c>
      <c r="S83">
        <v>26.3901</v>
      </c>
      <c r="T83">
        <v>0</v>
      </c>
      <c r="U83">
        <v>418.77</v>
      </c>
      <c r="V83">
        <v>14.25</v>
      </c>
      <c r="W83">
        <v>46.399079999999998</v>
      </c>
      <c r="X83">
        <v>49.170099999999998</v>
      </c>
      <c r="Y83">
        <v>0</v>
      </c>
      <c r="Z83">
        <v>13.42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40.477200000000003</v>
      </c>
      <c r="AH83">
        <v>140.34540000000001</v>
      </c>
      <c r="AI83">
        <v>49.646999999999998</v>
      </c>
      <c r="AJ83">
        <v>0</v>
      </c>
      <c r="AK83">
        <v>51.648299999999999</v>
      </c>
      <c r="AL83">
        <v>69.72</v>
      </c>
      <c r="AM83">
        <v>15.836040000000001</v>
      </c>
      <c r="AN83">
        <v>0.93737000000000004</v>
      </c>
      <c r="AO83">
        <v>7.8847860000000001</v>
      </c>
      <c r="AP83">
        <v>2.4339</v>
      </c>
      <c r="AQ83">
        <v>33.642000000000003</v>
      </c>
      <c r="AR83">
        <v>49.68</v>
      </c>
      <c r="AS83">
        <v>31.897383000000001</v>
      </c>
      <c r="AT83">
        <v>11.247579</v>
      </c>
      <c r="AU83">
        <v>0</v>
      </c>
      <c r="AV83">
        <v>0</v>
      </c>
      <c r="AW83">
        <v>0</v>
      </c>
      <c r="AX83">
        <v>3.8963999999999999</v>
      </c>
      <c r="AY83">
        <v>0</v>
      </c>
      <c r="AZ83">
        <v>0</v>
      </c>
      <c r="BA83">
        <f t="shared" si="1"/>
        <v>3058.4410659999994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0.55630000000000002</v>
      </c>
      <c r="J84">
        <v>4.3014000000000001</v>
      </c>
      <c r="K84">
        <v>686.77995799999997</v>
      </c>
      <c r="L84">
        <v>653.15</v>
      </c>
      <c r="M84">
        <v>85</v>
      </c>
      <c r="N84">
        <v>118.125</v>
      </c>
      <c r="O84">
        <v>61.83</v>
      </c>
      <c r="P84">
        <v>113.25</v>
      </c>
      <c r="Q84">
        <v>19.414000000000001</v>
      </c>
      <c r="R84">
        <v>21.196097999999999</v>
      </c>
      <c r="S84">
        <v>26.3901</v>
      </c>
      <c r="T84">
        <v>0</v>
      </c>
      <c r="U84">
        <v>418.77</v>
      </c>
      <c r="V84">
        <v>14.25</v>
      </c>
      <c r="W84">
        <v>46.399079999999998</v>
      </c>
      <c r="X84">
        <v>49.170099999999998</v>
      </c>
      <c r="Y84">
        <v>0</v>
      </c>
      <c r="Z84">
        <v>13.42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40.477200000000003</v>
      </c>
      <c r="AH84">
        <v>140.34540000000001</v>
      </c>
      <c r="AI84">
        <v>33.097999999999999</v>
      </c>
      <c r="AJ84">
        <v>0</v>
      </c>
      <c r="AK84">
        <v>51.648299999999999</v>
      </c>
      <c r="AL84">
        <v>69.72</v>
      </c>
      <c r="AM84">
        <v>15.836040000000001</v>
      </c>
      <c r="AN84">
        <v>0.93737000000000004</v>
      </c>
      <c r="AO84">
        <v>8.0332559999999997</v>
      </c>
      <c r="AP84">
        <v>2.4339</v>
      </c>
      <c r="AQ84">
        <v>33.642000000000003</v>
      </c>
      <c r="AR84">
        <v>49.68</v>
      </c>
      <c r="AS84">
        <v>31.897383000000001</v>
      </c>
      <c r="AT84">
        <v>11.247579</v>
      </c>
      <c r="AU84">
        <v>0</v>
      </c>
      <c r="AV84">
        <v>0</v>
      </c>
      <c r="AW84">
        <v>0</v>
      </c>
      <c r="AX84">
        <v>3.8963999999999999</v>
      </c>
      <c r="AY84">
        <v>0</v>
      </c>
      <c r="AZ84">
        <v>0</v>
      </c>
      <c r="BA84">
        <f t="shared" si="1"/>
        <v>3042.0405359999995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0.55630000000000002</v>
      </c>
      <c r="J85">
        <v>4.3014000000000001</v>
      </c>
      <c r="K85">
        <v>686.77995799999997</v>
      </c>
      <c r="L85">
        <v>653.15</v>
      </c>
      <c r="M85">
        <v>85</v>
      </c>
      <c r="N85">
        <v>118.125</v>
      </c>
      <c r="O85">
        <v>61.83</v>
      </c>
      <c r="P85">
        <v>113.25</v>
      </c>
      <c r="Q85">
        <v>19.414000000000001</v>
      </c>
      <c r="R85">
        <v>21.196097999999999</v>
      </c>
      <c r="S85">
        <v>26.3901</v>
      </c>
      <c r="T85">
        <v>0</v>
      </c>
      <c r="U85">
        <v>418.77</v>
      </c>
      <c r="V85">
        <v>14.25</v>
      </c>
      <c r="W85">
        <v>46.399079999999998</v>
      </c>
      <c r="X85">
        <v>49.170099999999998</v>
      </c>
      <c r="Y85">
        <v>0</v>
      </c>
      <c r="Z85">
        <v>13.42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40.477200000000003</v>
      </c>
      <c r="AH85">
        <v>140.34540000000001</v>
      </c>
      <c r="AI85">
        <v>5.0919999999999996</v>
      </c>
      <c r="AJ85">
        <v>0</v>
      </c>
      <c r="AK85">
        <v>51.648299999999999</v>
      </c>
      <c r="AL85">
        <v>34.86</v>
      </c>
      <c r="AM85">
        <v>15.836040000000001</v>
      </c>
      <c r="AN85">
        <v>0.93737000000000004</v>
      </c>
      <c r="AO85">
        <v>8.1473279999999999</v>
      </c>
      <c r="AP85">
        <v>4.3554000000000004</v>
      </c>
      <c r="AQ85">
        <v>33.642000000000003</v>
      </c>
      <c r="AR85">
        <v>49.68</v>
      </c>
      <c r="AS85">
        <v>31.897383000000001</v>
      </c>
      <c r="AT85">
        <v>11.247579</v>
      </c>
      <c r="AU85">
        <v>0</v>
      </c>
      <c r="AV85">
        <v>0</v>
      </c>
      <c r="AW85">
        <v>0</v>
      </c>
      <c r="AX85">
        <v>3.8963999999999999</v>
      </c>
      <c r="AY85">
        <v>0</v>
      </c>
      <c r="AZ85">
        <v>0</v>
      </c>
      <c r="BA85">
        <f t="shared" si="1"/>
        <v>2981.2101079999998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0.55630000000000002</v>
      </c>
      <c r="J86">
        <v>4.3014000000000001</v>
      </c>
      <c r="K86">
        <v>686.77995799999997</v>
      </c>
      <c r="L86">
        <v>653.15</v>
      </c>
      <c r="M86">
        <v>85</v>
      </c>
      <c r="N86">
        <v>118.125</v>
      </c>
      <c r="O86">
        <v>61.83</v>
      </c>
      <c r="P86">
        <v>113.25</v>
      </c>
      <c r="Q86">
        <v>19.414000000000001</v>
      </c>
      <c r="R86">
        <v>21.196097999999999</v>
      </c>
      <c r="S86">
        <v>26.3901</v>
      </c>
      <c r="T86">
        <v>0</v>
      </c>
      <c r="U86">
        <v>418.77</v>
      </c>
      <c r="V86">
        <v>14.25</v>
      </c>
      <c r="W86">
        <v>46.399079999999998</v>
      </c>
      <c r="X86">
        <v>49.170099999999998</v>
      </c>
      <c r="Y86">
        <v>0</v>
      </c>
      <c r="Z86">
        <v>13.42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40.477200000000003</v>
      </c>
      <c r="AH86">
        <v>134.8528</v>
      </c>
      <c r="AI86">
        <v>2.5459999999999998</v>
      </c>
      <c r="AJ86">
        <v>0</v>
      </c>
      <c r="AK86">
        <v>51.648299999999999</v>
      </c>
      <c r="AL86">
        <v>34.86</v>
      </c>
      <c r="AM86">
        <v>15.836040000000001</v>
      </c>
      <c r="AN86">
        <v>0.93737000000000004</v>
      </c>
      <c r="AO86">
        <v>8.3037360000000007</v>
      </c>
      <c r="AP86">
        <v>4.3554000000000004</v>
      </c>
      <c r="AQ86">
        <v>33.642000000000003</v>
      </c>
      <c r="AR86">
        <v>49.68</v>
      </c>
      <c r="AS86">
        <v>31.897383000000001</v>
      </c>
      <c r="AT86">
        <v>11.247579</v>
      </c>
      <c r="AU86">
        <v>0</v>
      </c>
      <c r="AV86">
        <v>0</v>
      </c>
      <c r="AW86">
        <v>0</v>
      </c>
      <c r="AX86">
        <v>3.8963999999999999</v>
      </c>
      <c r="AY86">
        <v>0</v>
      </c>
      <c r="AZ86">
        <v>0</v>
      </c>
      <c r="BA86">
        <f t="shared" si="1"/>
        <v>2973.3279159999993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0.55630000000000002</v>
      </c>
      <c r="J87">
        <v>4.3014000000000001</v>
      </c>
      <c r="K87">
        <v>686.77995799999997</v>
      </c>
      <c r="L87">
        <v>653.15</v>
      </c>
      <c r="M87">
        <v>85</v>
      </c>
      <c r="N87">
        <v>118.125</v>
      </c>
      <c r="O87">
        <v>61.83</v>
      </c>
      <c r="P87">
        <v>113.25</v>
      </c>
      <c r="Q87">
        <v>19.414000000000001</v>
      </c>
      <c r="R87">
        <v>21.196097999999999</v>
      </c>
      <c r="S87">
        <v>26.3901</v>
      </c>
      <c r="T87">
        <v>0</v>
      </c>
      <c r="U87">
        <v>418.77</v>
      </c>
      <c r="V87">
        <v>14.25</v>
      </c>
      <c r="W87">
        <v>46.399079999999998</v>
      </c>
      <c r="X87">
        <v>49.170099999999998</v>
      </c>
      <c r="Y87">
        <v>0</v>
      </c>
      <c r="Z87">
        <v>13.1076</v>
      </c>
      <c r="AA87">
        <v>42.14808</v>
      </c>
      <c r="AB87">
        <v>39.456800000000001</v>
      </c>
      <c r="AC87">
        <v>29.033519999999999</v>
      </c>
      <c r="AD87">
        <v>27.408107999999999</v>
      </c>
      <c r="AE87">
        <v>32.844799999999999</v>
      </c>
      <c r="AF87">
        <v>18.734000000000002</v>
      </c>
      <c r="AG87">
        <v>40.477200000000003</v>
      </c>
      <c r="AH87">
        <v>116.9545</v>
      </c>
      <c r="AI87">
        <v>0</v>
      </c>
      <c r="AJ87">
        <v>0</v>
      </c>
      <c r="AK87">
        <v>51.648299999999999</v>
      </c>
      <c r="AL87">
        <v>34.86</v>
      </c>
      <c r="AM87">
        <v>15.836040000000001</v>
      </c>
      <c r="AN87">
        <v>0.93737000000000004</v>
      </c>
      <c r="AO87">
        <v>5.2634819999999998</v>
      </c>
      <c r="AP87">
        <v>3.0743999999999998</v>
      </c>
      <c r="AQ87">
        <v>33.642000000000003</v>
      </c>
      <c r="AR87">
        <v>49.68</v>
      </c>
      <c r="AS87">
        <v>31.897383000000001</v>
      </c>
      <c r="AT87">
        <v>11.247579</v>
      </c>
      <c r="AU87">
        <v>0</v>
      </c>
      <c r="AV87">
        <v>0</v>
      </c>
      <c r="AW87">
        <v>0</v>
      </c>
      <c r="AX87">
        <v>3.8963999999999999</v>
      </c>
      <c r="AY87">
        <v>0</v>
      </c>
      <c r="AZ87">
        <v>0</v>
      </c>
      <c r="BA87">
        <f t="shared" si="1"/>
        <v>2920.7295979999985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0.55630000000000002</v>
      </c>
      <c r="J88">
        <v>4.3014000000000001</v>
      </c>
      <c r="K88">
        <v>686.77995799999997</v>
      </c>
      <c r="L88">
        <v>653.15</v>
      </c>
      <c r="M88">
        <v>85</v>
      </c>
      <c r="N88">
        <v>118.125</v>
      </c>
      <c r="O88">
        <v>61.83</v>
      </c>
      <c r="P88">
        <v>113.25</v>
      </c>
      <c r="Q88">
        <v>19.414000000000001</v>
      </c>
      <c r="R88">
        <v>21.196097999999999</v>
      </c>
      <c r="S88">
        <v>26.3901</v>
      </c>
      <c r="T88">
        <v>0</v>
      </c>
      <c r="U88">
        <v>418.77</v>
      </c>
      <c r="V88">
        <v>14.25</v>
      </c>
      <c r="W88">
        <v>46.399079999999998</v>
      </c>
      <c r="X88">
        <v>49.170099999999998</v>
      </c>
      <c r="Y88">
        <v>0</v>
      </c>
      <c r="Z88">
        <v>13.1076</v>
      </c>
      <c r="AA88">
        <v>42.14808</v>
      </c>
      <c r="AB88">
        <v>38.3904</v>
      </c>
      <c r="AC88">
        <v>28.014800000000001</v>
      </c>
      <c r="AD88">
        <v>27.408107999999999</v>
      </c>
      <c r="AE88">
        <v>32.844799999999999</v>
      </c>
      <c r="AF88">
        <v>18.734000000000002</v>
      </c>
      <c r="AG88">
        <v>40.477200000000003</v>
      </c>
      <c r="AH88">
        <v>116.9545</v>
      </c>
      <c r="AI88">
        <v>0</v>
      </c>
      <c r="AJ88">
        <v>0</v>
      </c>
      <c r="AK88">
        <v>51.648299999999999</v>
      </c>
      <c r="AL88">
        <v>34.86</v>
      </c>
      <c r="AM88">
        <v>15.836040000000001</v>
      </c>
      <c r="AN88">
        <v>0.93737000000000004</v>
      </c>
      <c r="AO88">
        <v>5.3637360000000003</v>
      </c>
      <c r="AP88">
        <v>3.0743999999999998</v>
      </c>
      <c r="AQ88">
        <v>33.642000000000003</v>
      </c>
      <c r="AR88">
        <v>49.68</v>
      </c>
      <c r="AS88">
        <v>31.897383000000001</v>
      </c>
      <c r="AT88">
        <v>11.247579</v>
      </c>
      <c r="AU88">
        <v>0</v>
      </c>
      <c r="AV88">
        <v>0</v>
      </c>
      <c r="AW88">
        <v>0</v>
      </c>
      <c r="AX88">
        <v>3.8963999999999999</v>
      </c>
      <c r="AY88">
        <v>0</v>
      </c>
      <c r="AZ88">
        <v>0</v>
      </c>
      <c r="BA88">
        <f t="shared" si="1"/>
        <v>2918.7447319999983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0.55630000000000002</v>
      </c>
      <c r="J89">
        <v>4.3014000000000001</v>
      </c>
      <c r="K89">
        <v>686.77995799999997</v>
      </c>
      <c r="L89">
        <v>653.15</v>
      </c>
      <c r="M89">
        <v>85</v>
      </c>
      <c r="N89">
        <v>118.125</v>
      </c>
      <c r="O89">
        <v>61.83</v>
      </c>
      <c r="P89">
        <v>113.25</v>
      </c>
      <c r="Q89">
        <v>19.414000000000001</v>
      </c>
      <c r="R89">
        <v>21.196097999999999</v>
      </c>
      <c r="S89">
        <v>26.3901</v>
      </c>
      <c r="T89">
        <v>0</v>
      </c>
      <c r="U89">
        <v>418.77</v>
      </c>
      <c r="V89">
        <v>14.25</v>
      </c>
      <c r="W89">
        <v>46.399079999999998</v>
      </c>
      <c r="X89">
        <v>49.170099999999998</v>
      </c>
      <c r="Y89">
        <v>0</v>
      </c>
      <c r="Z89">
        <v>13.1076</v>
      </c>
      <c r="AA89">
        <v>42.14808</v>
      </c>
      <c r="AB89">
        <v>37.323999999999998</v>
      </c>
      <c r="AC89">
        <v>28.014800000000001</v>
      </c>
      <c r="AD89">
        <v>27.408107999999999</v>
      </c>
      <c r="AE89">
        <v>32.844799999999999</v>
      </c>
      <c r="AF89">
        <v>18.734000000000002</v>
      </c>
      <c r="AG89">
        <v>40.477200000000003</v>
      </c>
      <c r="AH89">
        <v>116.9545</v>
      </c>
      <c r="AI89">
        <v>0</v>
      </c>
      <c r="AJ89">
        <v>0</v>
      </c>
      <c r="AK89">
        <v>51.648299999999999</v>
      </c>
      <c r="AL89">
        <v>20.916</v>
      </c>
      <c r="AM89">
        <v>15.836040000000001</v>
      </c>
      <c r="AN89">
        <v>0.93737000000000004</v>
      </c>
      <c r="AO89">
        <v>5.5104420000000003</v>
      </c>
      <c r="AP89">
        <v>3.0743999999999998</v>
      </c>
      <c r="AQ89">
        <v>33.642000000000003</v>
      </c>
      <c r="AR89">
        <v>49.68</v>
      </c>
      <c r="AS89">
        <v>31.897383000000001</v>
      </c>
      <c r="AT89">
        <v>11.247579</v>
      </c>
      <c r="AU89">
        <v>0</v>
      </c>
      <c r="AV89">
        <v>0</v>
      </c>
      <c r="AW89">
        <v>0</v>
      </c>
      <c r="AX89">
        <v>3.8963999999999999</v>
      </c>
      <c r="AY89">
        <v>0</v>
      </c>
      <c r="AZ89">
        <v>0</v>
      </c>
      <c r="BA89">
        <f t="shared" si="1"/>
        <v>2903.8810379999986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0.55630000000000002</v>
      </c>
      <c r="J90">
        <v>4.3014000000000001</v>
      </c>
      <c r="K90">
        <v>686.77995799999997</v>
      </c>
      <c r="L90">
        <v>653.15</v>
      </c>
      <c r="M90">
        <v>85</v>
      </c>
      <c r="N90">
        <v>118.125</v>
      </c>
      <c r="O90">
        <v>61.83</v>
      </c>
      <c r="P90">
        <v>113.25</v>
      </c>
      <c r="Q90">
        <v>19.414000000000001</v>
      </c>
      <c r="R90">
        <v>21.196097999999999</v>
      </c>
      <c r="S90">
        <v>26.3901</v>
      </c>
      <c r="T90">
        <v>0</v>
      </c>
      <c r="U90">
        <v>418.77</v>
      </c>
      <c r="V90">
        <v>14.25</v>
      </c>
      <c r="W90">
        <v>46.399079999999998</v>
      </c>
      <c r="X90">
        <v>49.170099999999998</v>
      </c>
      <c r="Y90">
        <v>0</v>
      </c>
      <c r="Z90">
        <v>13.1076</v>
      </c>
      <c r="AA90">
        <v>42.14808</v>
      </c>
      <c r="AB90">
        <v>37.323999999999998</v>
      </c>
      <c r="AC90">
        <v>26.741399999999999</v>
      </c>
      <c r="AD90">
        <v>27.408107999999999</v>
      </c>
      <c r="AE90">
        <v>32.844799999999999</v>
      </c>
      <c r="AF90">
        <v>18.734000000000002</v>
      </c>
      <c r="AG90">
        <v>40.477200000000003</v>
      </c>
      <c r="AH90">
        <v>116.9545</v>
      </c>
      <c r="AI90">
        <v>0</v>
      </c>
      <c r="AJ90">
        <v>0</v>
      </c>
      <c r="AK90">
        <v>51.648299999999999</v>
      </c>
      <c r="AL90">
        <v>20.916</v>
      </c>
      <c r="AM90">
        <v>15.836040000000001</v>
      </c>
      <c r="AN90">
        <v>0.93737000000000004</v>
      </c>
      <c r="AO90">
        <v>5.7479940000000003</v>
      </c>
      <c r="AP90">
        <v>3.0743999999999998</v>
      </c>
      <c r="AQ90">
        <v>33.642000000000003</v>
      </c>
      <c r="AR90">
        <v>49.68</v>
      </c>
      <c r="AS90">
        <v>31.897383000000001</v>
      </c>
      <c r="AT90">
        <v>11.247579</v>
      </c>
      <c r="AU90">
        <v>0</v>
      </c>
      <c r="AV90">
        <v>0</v>
      </c>
      <c r="AW90">
        <v>0</v>
      </c>
      <c r="AX90">
        <v>3.8963999999999999</v>
      </c>
      <c r="AY90">
        <v>0</v>
      </c>
      <c r="AZ90">
        <v>0</v>
      </c>
      <c r="BA90">
        <f t="shared" si="1"/>
        <v>2902.8451899999986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0.55630000000000002</v>
      </c>
      <c r="J91">
        <v>4.3014000000000001</v>
      </c>
      <c r="K91">
        <v>686.77995799999997</v>
      </c>
      <c r="L91">
        <v>653.15</v>
      </c>
      <c r="M91">
        <v>85</v>
      </c>
      <c r="N91">
        <v>118.125</v>
      </c>
      <c r="O91">
        <v>61.83</v>
      </c>
      <c r="P91">
        <v>113.25</v>
      </c>
      <c r="Q91">
        <v>19.414000000000001</v>
      </c>
      <c r="R91">
        <v>21.196097999999999</v>
      </c>
      <c r="S91">
        <v>26.3901</v>
      </c>
      <c r="T91">
        <v>0</v>
      </c>
      <c r="U91">
        <v>418.77</v>
      </c>
      <c r="V91">
        <v>14.25</v>
      </c>
      <c r="W91">
        <v>46.399079999999998</v>
      </c>
      <c r="X91">
        <v>49.170099999999998</v>
      </c>
      <c r="Y91">
        <v>0</v>
      </c>
      <c r="Z91">
        <v>13.42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40.477200000000003</v>
      </c>
      <c r="AH91">
        <v>140.34540000000001</v>
      </c>
      <c r="AI91">
        <v>0</v>
      </c>
      <c r="AJ91">
        <v>0</v>
      </c>
      <c r="AK91">
        <v>51.648299999999999</v>
      </c>
      <c r="AL91">
        <v>20.916</v>
      </c>
      <c r="AM91">
        <v>15.836040000000001</v>
      </c>
      <c r="AN91">
        <v>0.93737000000000004</v>
      </c>
      <c r="AO91">
        <v>5.7112439999999998</v>
      </c>
      <c r="AP91">
        <v>3.0743999999999998</v>
      </c>
      <c r="AQ91">
        <v>33.642000000000003</v>
      </c>
      <c r="AR91">
        <v>49.68</v>
      </c>
      <c r="AS91">
        <v>31.897383000000001</v>
      </c>
      <c r="AT91">
        <v>11.247579</v>
      </c>
      <c r="AU91">
        <v>0</v>
      </c>
      <c r="AV91">
        <v>0</v>
      </c>
      <c r="AW91">
        <v>0</v>
      </c>
      <c r="AX91">
        <v>3.8963999999999999</v>
      </c>
      <c r="AY91">
        <v>0</v>
      </c>
      <c r="AZ91">
        <v>0</v>
      </c>
      <c r="BA91">
        <f t="shared" si="1"/>
        <v>2958.4570239999998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0.55630000000000002</v>
      </c>
      <c r="J92">
        <v>4.3014000000000001</v>
      </c>
      <c r="K92">
        <v>686.77995799999997</v>
      </c>
      <c r="L92">
        <v>653.15</v>
      </c>
      <c r="M92">
        <v>85</v>
      </c>
      <c r="N92">
        <v>118.125</v>
      </c>
      <c r="O92">
        <v>61.83</v>
      </c>
      <c r="P92">
        <v>113.25</v>
      </c>
      <c r="Q92">
        <v>19.414000000000001</v>
      </c>
      <c r="R92">
        <v>21.196097999999999</v>
      </c>
      <c r="S92">
        <v>26.3901</v>
      </c>
      <c r="T92">
        <v>0</v>
      </c>
      <c r="U92">
        <v>418.77</v>
      </c>
      <c r="V92">
        <v>14.25</v>
      </c>
      <c r="W92">
        <v>46.399079999999998</v>
      </c>
      <c r="X92">
        <v>49.170099999999998</v>
      </c>
      <c r="Y92">
        <v>0</v>
      </c>
      <c r="Z92">
        <v>13.42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40.477200000000003</v>
      </c>
      <c r="AH92">
        <v>140.34540000000001</v>
      </c>
      <c r="AI92">
        <v>0</v>
      </c>
      <c r="AJ92">
        <v>0</v>
      </c>
      <c r="AK92">
        <v>51.648299999999999</v>
      </c>
      <c r="AL92">
        <v>20.916</v>
      </c>
      <c r="AM92">
        <v>15.836040000000001</v>
      </c>
      <c r="AN92">
        <v>0.93737000000000004</v>
      </c>
      <c r="AO92">
        <v>5.8073819999999996</v>
      </c>
      <c r="AP92">
        <v>3.0743999999999998</v>
      </c>
      <c r="AQ92">
        <v>33.642000000000003</v>
      </c>
      <c r="AR92">
        <v>49.68</v>
      </c>
      <c r="AS92">
        <v>31.897383000000001</v>
      </c>
      <c r="AT92">
        <v>11.247579</v>
      </c>
      <c r="AU92">
        <v>0</v>
      </c>
      <c r="AV92">
        <v>0</v>
      </c>
      <c r="AW92">
        <v>0</v>
      </c>
      <c r="AX92">
        <v>3.8963999999999999</v>
      </c>
      <c r="AY92">
        <v>0</v>
      </c>
      <c r="AZ92">
        <v>0</v>
      </c>
      <c r="BA92">
        <f t="shared" si="1"/>
        <v>2958.5531619999997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0.55630000000000002</v>
      </c>
      <c r="J93">
        <v>4.3014000000000001</v>
      </c>
      <c r="K93">
        <v>686.77995799999997</v>
      </c>
      <c r="L93">
        <v>653.15</v>
      </c>
      <c r="M93">
        <v>87</v>
      </c>
      <c r="N93">
        <v>118.125</v>
      </c>
      <c r="O93">
        <v>61.83</v>
      </c>
      <c r="P93">
        <v>113.25</v>
      </c>
      <c r="Q93">
        <v>19.414000000000001</v>
      </c>
      <c r="R93">
        <v>21.196097999999999</v>
      </c>
      <c r="S93">
        <v>26.3901</v>
      </c>
      <c r="T93">
        <v>0</v>
      </c>
      <c r="U93">
        <v>418.77</v>
      </c>
      <c r="V93">
        <v>14.25</v>
      </c>
      <c r="W93">
        <v>46.399079999999998</v>
      </c>
      <c r="X93">
        <v>49.170099999999998</v>
      </c>
      <c r="Y93">
        <v>0</v>
      </c>
      <c r="Z93">
        <v>13.42</v>
      </c>
      <c r="AA93">
        <v>42.14808</v>
      </c>
      <c r="AB93">
        <v>37.323999999999998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40.477200000000003</v>
      </c>
      <c r="AH93">
        <v>140.34540000000001</v>
      </c>
      <c r="AI93">
        <v>0</v>
      </c>
      <c r="AJ93">
        <v>0</v>
      </c>
      <c r="AK93">
        <v>51.648299999999999</v>
      </c>
      <c r="AL93">
        <v>20.916</v>
      </c>
      <c r="AM93">
        <v>15.836040000000001</v>
      </c>
      <c r="AN93">
        <v>0.93737000000000004</v>
      </c>
      <c r="AO93">
        <v>5.9267459999999996</v>
      </c>
      <c r="AP93">
        <v>3.0743999999999998</v>
      </c>
      <c r="AQ93">
        <v>33.642000000000003</v>
      </c>
      <c r="AR93">
        <v>49.68</v>
      </c>
      <c r="AS93">
        <v>31.897383000000001</v>
      </c>
      <c r="AT93">
        <v>11.247579</v>
      </c>
      <c r="AU93">
        <v>0</v>
      </c>
      <c r="AV93">
        <v>0</v>
      </c>
      <c r="AW93">
        <v>0</v>
      </c>
      <c r="AX93">
        <v>3.8963999999999999</v>
      </c>
      <c r="AY93">
        <v>0</v>
      </c>
      <c r="AZ93">
        <v>0</v>
      </c>
      <c r="BA93">
        <f t="shared" si="1"/>
        <v>2958.486406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0.55630000000000002</v>
      </c>
      <c r="J94">
        <v>4.3014000000000001</v>
      </c>
      <c r="K94">
        <v>686.77995799999997</v>
      </c>
      <c r="L94">
        <v>653.15</v>
      </c>
      <c r="M94">
        <v>87</v>
      </c>
      <c r="N94">
        <v>118.125</v>
      </c>
      <c r="O94">
        <v>61.83</v>
      </c>
      <c r="P94">
        <v>113.25</v>
      </c>
      <c r="Q94">
        <v>19.414000000000001</v>
      </c>
      <c r="R94">
        <v>21.196097999999999</v>
      </c>
      <c r="S94">
        <v>26.3901</v>
      </c>
      <c r="T94">
        <v>0</v>
      </c>
      <c r="U94">
        <v>418.77</v>
      </c>
      <c r="V94">
        <v>14.25</v>
      </c>
      <c r="W94">
        <v>46.399079999999998</v>
      </c>
      <c r="X94">
        <v>49.170099999999998</v>
      </c>
      <c r="Y94">
        <v>0</v>
      </c>
      <c r="Z94">
        <v>13.42</v>
      </c>
      <c r="AA94">
        <v>42.14808</v>
      </c>
      <c r="AB94">
        <v>37.323999999999998</v>
      </c>
      <c r="AC94">
        <v>28.524159999999998</v>
      </c>
      <c r="AD94">
        <v>27.408107999999999</v>
      </c>
      <c r="AE94">
        <v>49.436556000000003</v>
      </c>
      <c r="AF94">
        <v>29.58</v>
      </c>
      <c r="AG94">
        <v>40.477200000000003</v>
      </c>
      <c r="AH94">
        <v>140.34540000000001</v>
      </c>
      <c r="AI94">
        <v>0</v>
      </c>
      <c r="AJ94">
        <v>0</v>
      </c>
      <c r="AK94">
        <v>51.648299999999999</v>
      </c>
      <c r="AL94">
        <v>20.916</v>
      </c>
      <c r="AM94">
        <v>15.836040000000001</v>
      </c>
      <c r="AN94">
        <v>0.93737000000000004</v>
      </c>
      <c r="AO94">
        <v>6.0799200000000004</v>
      </c>
      <c r="AP94">
        <v>3.0743999999999998</v>
      </c>
      <c r="AQ94">
        <v>33.642000000000003</v>
      </c>
      <c r="AR94">
        <v>49.68</v>
      </c>
      <c r="AS94">
        <v>31.897383000000001</v>
      </c>
      <c r="AT94">
        <v>11.247579</v>
      </c>
      <c r="AU94">
        <v>0</v>
      </c>
      <c r="AV94">
        <v>0</v>
      </c>
      <c r="AW94">
        <v>0</v>
      </c>
      <c r="AX94">
        <v>3.8963999999999999</v>
      </c>
      <c r="AY94">
        <v>0</v>
      </c>
      <c r="AZ94">
        <v>0</v>
      </c>
      <c r="BA94">
        <f t="shared" si="1"/>
        <v>2958.1009319999998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2.1920000000000002</v>
      </c>
      <c r="J95">
        <v>7.6719999999999997</v>
      </c>
      <c r="K95">
        <v>686.77995799999997</v>
      </c>
      <c r="L95">
        <v>653.15</v>
      </c>
      <c r="M95">
        <v>87</v>
      </c>
      <c r="N95">
        <v>118.125</v>
      </c>
      <c r="O95">
        <v>61.83</v>
      </c>
      <c r="P95">
        <v>113.25</v>
      </c>
      <c r="Q95">
        <v>19.414000000000001</v>
      </c>
      <c r="R95">
        <v>21.196097999999999</v>
      </c>
      <c r="S95">
        <v>26.3901</v>
      </c>
      <c r="T95">
        <v>0</v>
      </c>
      <c r="U95">
        <v>418.77</v>
      </c>
      <c r="V95">
        <v>14.25</v>
      </c>
      <c r="W95">
        <v>46.399079999999998</v>
      </c>
      <c r="X95">
        <v>49.170099999999998</v>
      </c>
      <c r="Y95">
        <v>0</v>
      </c>
      <c r="Z95">
        <v>13.1076</v>
      </c>
      <c r="AA95">
        <v>42.14808</v>
      </c>
      <c r="AB95">
        <v>37.323999999999998</v>
      </c>
      <c r="AC95">
        <v>25.468</v>
      </c>
      <c r="AD95">
        <v>27.408107999999999</v>
      </c>
      <c r="AE95">
        <v>42.338999999999999</v>
      </c>
      <c r="AF95">
        <v>8.8740000000000006</v>
      </c>
      <c r="AG95">
        <v>40.477200000000003</v>
      </c>
      <c r="AH95">
        <v>116.9545</v>
      </c>
      <c r="AI95">
        <v>0</v>
      </c>
      <c r="AJ95">
        <v>0</v>
      </c>
      <c r="AK95">
        <v>51.648299999999999</v>
      </c>
      <c r="AL95">
        <v>20.916</v>
      </c>
      <c r="AM95">
        <v>15.836040000000001</v>
      </c>
      <c r="AN95">
        <v>0.93737000000000004</v>
      </c>
      <c r="AO95">
        <v>9.2577660000000002</v>
      </c>
      <c r="AP95">
        <v>3.0743999999999998</v>
      </c>
      <c r="AQ95">
        <v>33.642000000000003</v>
      </c>
      <c r="AR95">
        <v>49.68</v>
      </c>
      <c r="AS95">
        <v>31.897383000000001</v>
      </c>
      <c r="AT95">
        <v>11.247579</v>
      </c>
      <c r="AU95">
        <v>0</v>
      </c>
      <c r="AV95">
        <v>0</v>
      </c>
      <c r="AW95">
        <v>0</v>
      </c>
      <c r="AX95">
        <v>15.343999999999999</v>
      </c>
      <c r="AY95">
        <v>0</v>
      </c>
      <c r="AZ95">
        <v>0</v>
      </c>
      <c r="BA95">
        <f t="shared" si="1"/>
        <v>2923.1696619999989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2.1920000000000002</v>
      </c>
      <c r="J96">
        <v>7.6719999999999997</v>
      </c>
      <c r="K96">
        <v>686.77995799999997</v>
      </c>
      <c r="L96">
        <v>653.15</v>
      </c>
      <c r="M96">
        <v>87</v>
      </c>
      <c r="N96">
        <v>118.125</v>
      </c>
      <c r="O96">
        <v>61.83</v>
      </c>
      <c r="P96">
        <v>113.25</v>
      </c>
      <c r="Q96">
        <v>19.414000000000001</v>
      </c>
      <c r="R96">
        <v>21.196097999999999</v>
      </c>
      <c r="S96">
        <v>26.3901</v>
      </c>
      <c r="T96">
        <v>0</v>
      </c>
      <c r="U96">
        <v>418.77</v>
      </c>
      <c r="V96">
        <v>14.25</v>
      </c>
      <c r="W96">
        <v>46.399079999999998</v>
      </c>
      <c r="X96">
        <v>49.170099999999998</v>
      </c>
      <c r="Y96">
        <v>0</v>
      </c>
      <c r="Z96">
        <v>13.1076</v>
      </c>
      <c r="AA96">
        <v>42.14808</v>
      </c>
      <c r="AB96">
        <v>34.658000000000001</v>
      </c>
      <c r="AC96">
        <v>25.468</v>
      </c>
      <c r="AD96">
        <v>18.229800000000001</v>
      </c>
      <c r="AE96">
        <v>42.338999999999999</v>
      </c>
      <c r="AF96">
        <v>8.8740000000000006</v>
      </c>
      <c r="AG96">
        <v>40.477200000000003</v>
      </c>
      <c r="AH96">
        <v>93.563599999999994</v>
      </c>
      <c r="AI96">
        <v>0</v>
      </c>
      <c r="AJ96">
        <v>0</v>
      </c>
      <c r="AK96">
        <v>51.648299999999999</v>
      </c>
      <c r="AL96">
        <v>20.916</v>
      </c>
      <c r="AM96">
        <v>15.836040000000001</v>
      </c>
      <c r="AN96">
        <v>0.93737000000000004</v>
      </c>
      <c r="AO96">
        <v>9.2124900000000007</v>
      </c>
      <c r="AP96">
        <v>3.0743999999999998</v>
      </c>
      <c r="AQ96">
        <v>33.642000000000003</v>
      </c>
      <c r="AR96">
        <v>49.68</v>
      </c>
      <c r="AS96">
        <v>31.897383000000001</v>
      </c>
      <c r="AT96">
        <v>11.247579</v>
      </c>
      <c r="AU96">
        <v>0</v>
      </c>
      <c r="AV96">
        <v>0</v>
      </c>
      <c r="AW96">
        <v>0</v>
      </c>
      <c r="AX96">
        <v>15.343999999999999</v>
      </c>
      <c r="AY96">
        <v>0</v>
      </c>
      <c r="AZ96">
        <v>0</v>
      </c>
      <c r="BA96">
        <f t="shared" si="1"/>
        <v>2887.8891779999985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2.1920000000000002</v>
      </c>
      <c r="J97">
        <v>7.6719999999999997</v>
      </c>
      <c r="K97">
        <v>686.77995799999997</v>
      </c>
      <c r="L97">
        <v>653.15</v>
      </c>
      <c r="M97">
        <v>87</v>
      </c>
      <c r="N97">
        <v>118.125</v>
      </c>
      <c r="O97">
        <v>61.83</v>
      </c>
      <c r="P97">
        <v>113.25</v>
      </c>
      <c r="Q97">
        <v>19.414000000000001</v>
      </c>
      <c r="R97">
        <v>21.196097999999999</v>
      </c>
      <c r="S97">
        <v>26.3901</v>
      </c>
      <c r="T97">
        <v>0</v>
      </c>
      <c r="U97">
        <v>418.77</v>
      </c>
      <c r="V97">
        <v>14.25</v>
      </c>
      <c r="W97">
        <v>46.399079999999998</v>
      </c>
      <c r="X97">
        <v>49.170099999999998</v>
      </c>
      <c r="Y97">
        <v>0</v>
      </c>
      <c r="Z97">
        <v>13.1076</v>
      </c>
      <c r="AA97">
        <v>42.14808</v>
      </c>
      <c r="AB97">
        <v>31.992000000000001</v>
      </c>
      <c r="AC97">
        <v>25.468</v>
      </c>
      <c r="AD97">
        <v>18.229800000000001</v>
      </c>
      <c r="AE97">
        <v>42.338999999999999</v>
      </c>
      <c r="AF97">
        <v>8.8740000000000006</v>
      </c>
      <c r="AG97">
        <v>40.477200000000003</v>
      </c>
      <c r="AH97">
        <v>93.563599999999994</v>
      </c>
      <c r="AI97">
        <v>0</v>
      </c>
      <c r="AJ97">
        <v>0</v>
      </c>
      <c r="AK97">
        <v>51.648299999999999</v>
      </c>
      <c r="AL97">
        <v>20.916</v>
      </c>
      <c r="AM97">
        <v>15.836040000000001</v>
      </c>
      <c r="AN97">
        <v>0.93737000000000004</v>
      </c>
      <c r="AO97">
        <v>9.2145480000000006</v>
      </c>
      <c r="AP97">
        <v>3.0743999999999998</v>
      </c>
      <c r="AQ97">
        <v>33.642000000000003</v>
      </c>
      <c r="AR97">
        <v>49.68</v>
      </c>
      <c r="AS97">
        <v>31.897383000000001</v>
      </c>
      <c r="AT97">
        <v>11.247579</v>
      </c>
      <c r="AU97">
        <v>0</v>
      </c>
      <c r="AV97">
        <v>0</v>
      </c>
      <c r="AW97">
        <v>0</v>
      </c>
      <c r="AX97">
        <v>15.343999999999999</v>
      </c>
      <c r="AY97">
        <v>0</v>
      </c>
      <c r="AZ97">
        <v>0</v>
      </c>
      <c r="BA97">
        <f t="shared" si="1"/>
        <v>2885.2252359999989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2.1920000000000002</v>
      </c>
      <c r="J98">
        <v>7.6719999999999997</v>
      </c>
      <c r="K98">
        <v>686.77995799999997</v>
      </c>
      <c r="L98">
        <v>653.15</v>
      </c>
      <c r="M98">
        <v>87</v>
      </c>
      <c r="N98">
        <v>118.125</v>
      </c>
      <c r="O98">
        <v>61.83</v>
      </c>
      <c r="P98">
        <v>113.25</v>
      </c>
      <c r="Q98">
        <v>19.414000000000001</v>
      </c>
      <c r="R98">
        <v>21.196097999999999</v>
      </c>
      <c r="S98">
        <v>26.3901</v>
      </c>
      <c r="T98">
        <v>0</v>
      </c>
      <c r="U98">
        <v>418.77</v>
      </c>
      <c r="V98">
        <v>14.25</v>
      </c>
      <c r="W98">
        <v>46.399079999999998</v>
      </c>
      <c r="X98">
        <v>49.170099999999998</v>
      </c>
      <c r="Y98">
        <v>0</v>
      </c>
      <c r="Z98">
        <v>13.1076</v>
      </c>
      <c r="AA98">
        <v>42.14808</v>
      </c>
      <c r="AB98">
        <v>31.992000000000001</v>
      </c>
      <c r="AC98">
        <v>25.468</v>
      </c>
      <c r="AD98">
        <v>18.229800000000001</v>
      </c>
      <c r="AE98">
        <v>42.338999999999999</v>
      </c>
      <c r="AF98">
        <v>8.8740000000000006</v>
      </c>
      <c r="AG98">
        <v>40.477200000000003</v>
      </c>
      <c r="AH98">
        <v>80.400300000000001</v>
      </c>
      <c r="AI98">
        <v>0</v>
      </c>
      <c r="AJ98">
        <v>0</v>
      </c>
      <c r="AK98">
        <v>51.648299999999999</v>
      </c>
      <c r="AL98">
        <v>20.916</v>
      </c>
      <c r="AM98">
        <v>15.836040000000001</v>
      </c>
      <c r="AN98">
        <v>0.93737000000000004</v>
      </c>
      <c r="AO98">
        <v>9.2186640000000004</v>
      </c>
      <c r="AP98">
        <v>3.0743999999999998</v>
      </c>
      <c r="AQ98">
        <v>33.642000000000003</v>
      </c>
      <c r="AR98">
        <v>49.68</v>
      </c>
      <c r="AS98">
        <v>31.897383000000001</v>
      </c>
      <c r="AT98">
        <v>11.247579</v>
      </c>
      <c r="AU98">
        <v>0</v>
      </c>
      <c r="AV98">
        <v>0</v>
      </c>
      <c r="AW98">
        <v>0</v>
      </c>
      <c r="AX98">
        <v>15.343999999999999</v>
      </c>
      <c r="AY98">
        <v>0</v>
      </c>
      <c r="AZ98">
        <v>0</v>
      </c>
      <c r="BA98">
        <f t="shared" si="1"/>
        <v>2872.0660519999988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5.5167999999999997E-3</v>
      </c>
      <c r="G99">
        <f t="shared" si="2"/>
        <v>0</v>
      </c>
      <c r="H99">
        <f t="shared" si="2"/>
        <v>0</v>
      </c>
      <c r="I99">
        <f t="shared" si="2"/>
        <v>4.1147749999999941E-2</v>
      </c>
      <c r="J99">
        <f t="shared" si="2"/>
        <v>0.11939195000000009</v>
      </c>
      <c r="K99">
        <f t="shared" si="2"/>
        <v>16.434615062999981</v>
      </c>
      <c r="L99">
        <f t="shared" si="2"/>
        <v>14.554955325000018</v>
      </c>
      <c r="M99">
        <f t="shared" si="2"/>
        <v>1.5062500000000001</v>
      </c>
      <c r="N99">
        <f t="shared" si="2"/>
        <v>2.835</v>
      </c>
      <c r="O99">
        <f t="shared" si="2"/>
        <v>1.4839228129999988</v>
      </c>
      <c r="P99">
        <f t="shared" si="2"/>
        <v>2.7748124999999999</v>
      </c>
      <c r="Q99">
        <f t="shared" si="2"/>
        <v>0.48398350000000007</v>
      </c>
      <c r="R99">
        <f t="shared" si="2"/>
        <v>0.50870635199999881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0.34200000000000003</v>
      </c>
      <c r="W99">
        <f t="shared" si="2"/>
        <v>1.1135779200000013</v>
      </c>
      <c r="X99">
        <f t="shared" si="2"/>
        <v>1.1800823999999994</v>
      </c>
      <c r="Y99">
        <f t="shared" si="2"/>
        <v>0</v>
      </c>
      <c r="Z99">
        <f t="shared" si="2"/>
        <v>0.31551960000000057</v>
      </c>
      <c r="AA99">
        <f t="shared" si="2"/>
        <v>0.47399920999999956</v>
      </c>
      <c r="AB99">
        <f t="shared" si="2"/>
        <v>0.65210359999999967</v>
      </c>
      <c r="AC99">
        <f t="shared" si="2"/>
        <v>0.46709999199999941</v>
      </c>
      <c r="AD99">
        <f t="shared" si="2"/>
        <v>0.43759842300000029</v>
      </c>
      <c r="AE99">
        <f t="shared" si="2"/>
        <v>0.87221034299999967</v>
      </c>
      <c r="AF99">
        <f t="shared" si="2"/>
        <v>0.28495400000000037</v>
      </c>
      <c r="AG99">
        <f t="shared" si="2"/>
        <v>0.97145279999999823</v>
      </c>
      <c r="AH99">
        <f t="shared" si="2"/>
        <v>1.4796875000000012</v>
      </c>
      <c r="AI99">
        <f t="shared" si="2"/>
        <v>0.14894099999999996</v>
      </c>
      <c r="AJ99">
        <f t="shared" si="2"/>
        <v>0</v>
      </c>
      <c r="AK99">
        <f t="shared" si="2"/>
        <v>1.239559199999998</v>
      </c>
      <c r="AL99">
        <f t="shared" si="2"/>
        <v>1.0922800000000006</v>
      </c>
      <c r="AM99">
        <f t="shared" si="2"/>
        <v>0.29296674000000006</v>
      </c>
      <c r="AN99">
        <f t="shared" si="2"/>
        <v>2.2669050000000017E-2</v>
      </c>
      <c r="AO99">
        <f t="shared" si="2"/>
        <v>0.18816249899999996</v>
      </c>
      <c r="AP99">
        <f t="shared" si="2"/>
        <v>8.3393099999999998E-2</v>
      </c>
      <c r="AQ99">
        <f t="shared" si="2"/>
        <v>0.4113900000000002</v>
      </c>
      <c r="AR99">
        <f t="shared" si="2"/>
        <v>1.2022559999999993</v>
      </c>
      <c r="AS99">
        <f t="shared" si="2"/>
        <v>0.7683136829999998</v>
      </c>
      <c r="AT99">
        <f t="shared" si="2"/>
        <v>0.24604524499999997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9.9740978749999903E-2</v>
      </c>
      <c r="AY99">
        <f t="shared" si="2"/>
        <v>0</v>
      </c>
      <c r="AZ99">
        <f t="shared" si="2"/>
        <v>0</v>
      </c>
      <c r="BA99">
        <f t="shared" si="1"/>
        <v>65.818147736750007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4.0567900000000003</v>
      </c>
      <c r="J3">
        <v>4.7780310000000004</v>
      </c>
      <c r="K3">
        <v>667.206729</v>
      </c>
      <c r="L3">
        <v>544.76872200000003</v>
      </c>
      <c r="M3">
        <v>43.717500000000001</v>
      </c>
      <c r="N3">
        <v>114.758438</v>
      </c>
      <c r="O3">
        <v>60.070577999999998</v>
      </c>
      <c r="P3">
        <v>115.12275</v>
      </c>
      <c r="Q3">
        <v>21.198129999999999</v>
      </c>
      <c r="R3">
        <v>20.592009000000001</v>
      </c>
      <c r="S3">
        <v>25.637982000000001</v>
      </c>
      <c r="T3">
        <v>0</v>
      </c>
      <c r="U3">
        <v>406.83505500000001</v>
      </c>
      <c r="V3">
        <v>13.843875000000001</v>
      </c>
      <c r="W3">
        <v>45.076706000000001</v>
      </c>
      <c r="X3">
        <v>47.768751999999999</v>
      </c>
      <c r="Y3">
        <v>0</v>
      </c>
      <c r="Z3">
        <v>12.734033</v>
      </c>
      <c r="AA3">
        <v>27.297906000000001</v>
      </c>
      <c r="AB3">
        <v>25.511686999999998</v>
      </c>
      <c r="AC3">
        <v>18.804043</v>
      </c>
      <c r="AD3">
        <v>8.8551249999999992</v>
      </c>
      <c r="AE3">
        <v>27.421558999999998</v>
      </c>
      <c r="AF3">
        <v>8.6210909999999998</v>
      </c>
      <c r="AG3">
        <v>39.323599999999999</v>
      </c>
      <c r="AH3">
        <v>45.448518999999997</v>
      </c>
      <c r="AI3">
        <v>0</v>
      </c>
      <c r="AJ3">
        <v>0</v>
      </c>
      <c r="AK3">
        <v>50.176322999999996</v>
      </c>
      <c r="AL3">
        <v>77.892927</v>
      </c>
      <c r="AM3">
        <v>10.256475</v>
      </c>
      <c r="AN3">
        <v>0.89207000000000003</v>
      </c>
      <c r="AO3">
        <v>3.1960989999999998</v>
      </c>
      <c r="AP3">
        <v>1.7422880000000001</v>
      </c>
      <c r="AQ3">
        <v>21.788802</v>
      </c>
      <c r="AR3">
        <v>48.264119999999998</v>
      </c>
      <c r="AS3">
        <v>30.988308</v>
      </c>
      <c r="AT3">
        <v>9.6061449999999997</v>
      </c>
      <c r="AU3">
        <v>0</v>
      </c>
      <c r="AV3">
        <v>0</v>
      </c>
      <c r="AW3">
        <v>0</v>
      </c>
      <c r="AX3">
        <v>5.0942550000000004</v>
      </c>
      <c r="AY3">
        <v>0</v>
      </c>
      <c r="AZ3">
        <v>0</v>
      </c>
      <c r="BA3">
        <f>SUM(B3:AZ3)</f>
        <v>2609.3474220000003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4.0567900000000003</v>
      </c>
      <c r="J4">
        <v>4.7780310000000004</v>
      </c>
      <c r="K4">
        <v>667.206729</v>
      </c>
      <c r="L4">
        <v>544.76872200000003</v>
      </c>
      <c r="M4">
        <v>43.717500000000001</v>
      </c>
      <c r="N4">
        <v>114.758438</v>
      </c>
      <c r="O4">
        <v>60.070577999999998</v>
      </c>
      <c r="P4">
        <v>115.12275</v>
      </c>
      <c r="Q4">
        <v>21.198129999999999</v>
      </c>
      <c r="R4">
        <v>20.592009000000001</v>
      </c>
      <c r="S4">
        <v>25.637982000000001</v>
      </c>
      <c r="T4">
        <v>0</v>
      </c>
      <c r="U4">
        <v>406.83505500000001</v>
      </c>
      <c r="V4">
        <v>13.843875000000001</v>
      </c>
      <c r="W4">
        <v>45.076706000000001</v>
      </c>
      <c r="X4">
        <v>47.768751999999999</v>
      </c>
      <c r="Y4">
        <v>0</v>
      </c>
      <c r="Z4">
        <v>12.734033</v>
      </c>
      <c r="AA4">
        <v>27.297906000000001</v>
      </c>
      <c r="AB4">
        <v>25.511686999999998</v>
      </c>
      <c r="AC4">
        <v>18.804043</v>
      </c>
      <c r="AD4">
        <v>8.8551249999999992</v>
      </c>
      <c r="AE4">
        <v>27.421558999999998</v>
      </c>
      <c r="AF4">
        <v>8.6210909999999998</v>
      </c>
      <c r="AG4">
        <v>39.323599999999999</v>
      </c>
      <c r="AH4">
        <v>45.448518999999997</v>
      </c>
      <c r="AI4">
        <v>0</v>
      </c>
      <c r="AJ4">
        <v>0</v>
      </c>
      <c r="AK4">
        <v>50.176322999999996</v>
      </c>
      <c r="AL4">
        <v>77.892927</v>
      </c>
      <c r="AM4">
        <v>10.256475</v>
      </c>
      <c r="AN4">
        <v>0.89207000000000003</v>
      </c>
      <c r="AO4">
        <v>3.1763910000000002</v>
      </c>
      <c r="AP4">
        <v>1.7422880000000001</v>
      </c>
      <c r="AQ4">
        <v>21.788802</v>
      </c>
      <c r="AR4">
        <v>48.264119999999998</v>
      </c>
      <c r="AS4">
        <v>30.988308</v>
      </c>
      <c r="AT4">
        <v>9.6061449999999997</v>
      </c>
      <c r="AU4">
        <v>0</v>
      </c>
      <c r="AV4">
        <v>0</v>
      </c>
      <c r="AW4">
        <v>0</v>
      </c>
      <c r="AX4">
        <v>5.0942550000000004</v>
      </c>
      <c r="AY4">
        <v>0</v>
      </c>
      <c r="AZ4">
        <v>0</v>
      </c>
      <c r="BA4">
        <f t="shared" ref="BA4:BA67" si="0">SUM(B4:AZ4)</f>
        <v>2609.3277140000005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4.0567900000000003</v>
      </c>
      <c r="J5">
        <v>4.7780310000000004</v>
      </c>
      <c r="K5">
        <v>667.206729</v>
      </c>
      <c r="L5">
        <v>544.76872200000003</v>
      </c>
      <c r="M5">
        <v>43.717500000000001</v>
      </c>
      <c r="N5">
        <v>114.758438</v>
      </c>
      <c r="O5">
        <v>60.070577999999998</v>
      </c>
      <c r="P5">
        <v>115.12275</v>
      </c>
      <c r="Q5">
        <v>20.52488</v>
      </c>
      <c r="R5">
        <v>20.592009000000001</v>
      </c>
      <c r="S5">
        <v>25.637982000000001</v>
      </c>
      <c r="T5">
        <v>0</v>
      </c>
      <c r="U5">
        <v>406.83505500000001</v>
      </c>
      <c r="V5">
        <v>13.843875000000001</v>
      </c>
      <c r="W5">
        <v>45.076706000000001</v>
      </c>
      <c r="X5">
        <v>47.768751999999999</v>
      </c>
      <c r="Y5">
        <v>0</v>
      </c>
      <c r="Z5">
        <v>12.734033</v>
      </c>
      <c r="AA5">
        <v>27.297906000000001</v>
      </c>
      <c r="AB5">
        <v>25.511686999999998</v>
      </c>
      <c r="AC5">
        <v>18.804043</v>
      </c>
      <c r="AD5">
        <v>8.8551249999999992</v>
      </c>
      <c r="AE5">
        <v>27.421558999999998</v>
      </c>
      <c r="AF5">
        <v>8.6210909999999998</v>
      </c>
      <c r="AG5">
        <v>39.323599999999999</v>
      </c>
      <c r="AH5">
        <v>45.448518999999997</v>
      </c>
      <c r="AI5">
        <v>0</v>
      </c>
      <c r="AJ5">
        <v>0</v>
      </c>
      <c r="AK5">
        <v>50.176322999999996</v>
      </c>
      <c r="AL5">
        <v>77.892927</v>
      </c>
      <c r="AM5">
        <v>10.256475</v>
      </c>
      <c r="AN5">
        <v>0.89207000000000003</v>
      </c>
      <c r="AO5">
        <v>3.2240899999999999</v>
      </c>
      <c r="AP5">
        <v>1.7422880000000001</v>
      </c>
      <c r="AQ5">
        <v>21.788802</v>
      </c>
      <c r="AR5">
        <v>48.264119999999998</v>
      </c>
      <c r="AS5">
        <v>30.988308</v>
      </c>
      <c r="AT5">
        <v>9.6061449999999997</v>
      </c>
      <c r="AU5">
        <v>0</v>
      </c>
      <c r="AV5">
        <v>0</v>
      </c>
      <c r="AW5">
        <v>0</v>
      </c>
      <c r="AX5">
        <v>5.0942550000000004</v>
      </c>
      <c r="AY5">
        <v>0</v>
      </c>
      <c r="AZ5">
        <v>0</v>
      </c>
      <c r="BA5">
        <f t="shared" si="0"/>
        <v>2608.7021630000004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4.0567900000000003</v>
      </c>
      <c r="J6">
        <v>4.7780310000000004</v>
      </c>
      <c r="K6">
        <v>667.206729</v>
      </c>
      <c r="L6">
        <v>544.76872200000003</v>
      </c>
      <c r="M6">
        <v>43.717500000000001</v>
      </c>
      <c r="N6">
        <v>114.758438</v>
      </c>
      <c r="O6">
        <v>60.070577999999998</v>
      </c>
      <c r="P6">
        <v>115.12275</v>
      </c>
      <c r="Q6">
        <v>20.52488</v>
      </c>
      <c r="R6">
        <v>20.592009000000001</v>
      </c>
      <c r="S6">
        <v>25.637982000000001</v>
      </c>
      <c r="T6">
        <v>0</v>
      </c>
      <c r="U6">
        <v>406.83505500000001</v>
      </c>
      <c r="V6">
        <v>13.843875000000001</v>
      </c>
      <c r="W6">
        <v>45.076706000000001</v>
      </c>
      <c r="X6">
        <v>47.768751999999999</v>
      </c>
      <c r="Y6">
        <v>0</v>
      </c>
      <c r="Z6">
        <v>12.734033</v>
      </c>
      <c r="AA6">
        <v>27.245718</v>
      </c>
      <c r="AB6">
        <v>25.511686999999998</v>
      </c>
      <c r="AC6">
        <v>18.804043</v>
      </c>
      <c r="AD6">
        <v>8.8551249999999992</v>
      </c>
      <c r="AE6">
        <v>27.421558999999998</v>
      </c>
      <c r="AF6">
        <v>8.6210909999999998</v>
      </c>
      <c r="AG6">
        <v>39.323599999999999</v>
      </c>
      <c r="AH6">
        <v>45.448518999999997</v>
      </c>
      <c r="AI6">
        <v>0</v>
      </c>
      <c r="AJ6">
        <v>0</v>
      </c>
      <c r="AK6">
        <v>50.176322999999996</v>
      </c>
      <c r="AL6">
        <v>77.892927</v>
      </c>
      <c r="AM6">
        <v>10.256475</v>
      </c>
      <c r="AN6">
        <v>0.89207000000000003</v>
      </c>
      <c r="AO6">
        <v>3.1741060000000001</v>
      </c>
      <c r="AP6">
        <v>1.7422880000000001</v>
      </c>
      <c r="AQ6">
        <v>21.788802</v>
      </c>
      <c r="AR6">
        <v>48.264119999999998</v>
      </c>
      <c r="AS6">
        <v>30.988308</v>
      </c>
      <c r="AT6">
        <v>9.6061449999999997</v>
      </c>
      <c r="AU6">
        <v>0</v>
      </c>
      <c r="AV6">
        <v>0</v>
      </c>
      <c r="AW6">
        <v>0</v>
      </c>
      <c r="AX6">
        <v>5.0942550000000004</v>
      </c>
      <c r="AY6">
        <v>0</v>
      </c>
      <c r="AZ6">
        <v>0</v>
      </c>
      <c r="BA6">
        <f t="shared" si="0"/>
        <v>2608.5999910000005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4.0567900000000003</v>
      </c>
      <c r="J7">
        <v>4.7780310000000004</v>
      </c>
      <c r="K7">
        <v>667.206729</v>
      </c>
      <c r="L7">
        <v>544.76872200000003</v>
      </c>
      <c r="M7">
        <v>43.717500000000001</v>
      </c>
      <c r="N7">
        <v>114.758438</v>
      </c>
      <c r="O7">
        <v>60.067844999999998</v>
      </c>
      <c r="P7">
        <v>115.12275</v>
      </c>
      <c r="Q7">
        <v>20.52488</v>
      </c>
      <c r="R7">
        <v>20.592009000000001</v>
      </c>
      <c r="S7">
        <v>25.637982000000001</v>
      </c>
      <c r="T7">
        <v>0</v>
      </c>
      <c r="U7">
        <v>406.83505500000001</v>
      </c>
      <c r="V7">
        <v>13.843875000000001</v>
      </c>
      <c r="W7">
        <v>45.076706000000001</v>
      </c>
      <c r="X7">
        <v>47.768751999999999</v>
      </c>
      <c r="Y7">
        <v>0</v>
      </c>
      <c r="Z7">
        <v>12.734033</v>
      </c>
      <c r="AA7">
        <v>27.245718</v>
      </c>
      <c r="AB7">
        <v>25.511686999999998</v>
      </c>
      <c r="AC7">
        <v>18.804043</v>
      </c>
      <c r="AD7">
        <v>8.8551249999999992</v>
      </c>
      <c r="AE7">
        <v>27.421558999999998</v>
      </c>
      <c r="AF7">
        <v>8.6210909999999998</v>
      </c>
      <c r="AG7">
        <v>39.323599999999999</v>
      </c>
      <c r="AH7">
        <v>45.448518999999997</v>
      </c>
      <c r="AI7">
        <v>0</v>
      </c>
      <c r="AJ7">
        <v>0</v>
      </c>
      <c r="AK7">
        <v>50.176322999999996</v>
      </c>
      <c r="AL7">
        <v>45.155320000000003</v>
      </c>
      <c r="AM7">
        <v>10.256475</v>
      </c>
      <c r="AN7">
        <v>0.89207000000000003</v>
      </c>
      <c r="AO7">
        <v>3.2586499999999998</v>
      </c>
      <c r="AP7">
        <v>1.7422880000000001</v>
      </c>
      <c r="AQ7">
        <v>21.788802</v>
      </c>
      <c r="AR7">
        <v>48.264119999999998</v>
      </c>
      <c r="AS7">
        <v>30.988308</v>
      </c>
      <c r="AT7">
        <v>9.6061449999999997</v>
      </c>
      <c r="AU7">
        <v>0</v>
      </c>
      <c r="AV7">
        <v>0</v>
      </c>
      <c r="AW7">
        <v>0</v>
      </c>
      <c r="AX7">
        <v>5.0942550000000004</v>
      </c>
      <c r="AY7">
        <v>0</v>
      </c>
      <c r="AZ7">
        <v>0</v>
      </c>
      <c r="BA7">
        <f t="shared" si="0"/>
        <v>2575.9441950000009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4.0567900000000003</v>
      </c>
      <c r="J8">
        <v>4.7780310000000004</v>
      </c>
      <c r="K8">
        <v>667.206729</v>
      </c>
      <c r="L8">
        <v>544.76872200000003</v>
      </c>
      <c r="M8">
        <v>43.717500000000001</v>
      </c>
      <c r="N8">
        <v>114.758438</v>
      </c>
      <c r="O8">
        <v>60.067844999999998</v>
      </c>
      <c r="P8">
        <v>115.12275</v>
      </c>
      <c r="Q8">
        <v>20.52488</v>
      </c>
      <c r="R8">
        <v>20.592009000000001</v>
      </c>
      <c r="S8">
        <v>25.637982000000001</v>
      </c>
      <c r="T8">
        <v>0</v>
      </c>
      <c r="U8">
        <v>406.83505500000001</v>
      </c>
      <c r="V8">
        <v>13.843875000000001</v>
      </c>
      <c r="W8">
        <v>45.076706000000001</v>
      </c>
      <c r="X8">
        <v>47.768751999999999</v>
      </c>
      <c r="Y8">
        <v>0</v>
      </c>
      <c r="Z8">
        <v>12.734033</v>
      </c>
      <c r="AA8">
        <v>20.491849999999999</v>
      </c>
      <c r="AB8">
        <v>25.511686999999998</v>
      </c>
      <c r="AC8">
        <v>18.804043</v>
      </c>
      <c r="AD8">
        <v>8.8551249999999992</v>
      </c>
      <c r="AE8">
        <v>27.421558999999998</v>
      </c>
      <c r="AF8">
        <v>8.6210909999999998</v>
      </c>
      <c r="AG8">
        <v>39.323599999999999</v>
      </c>
      <c r="AH8">
        <v>36.800420000000003</v>
      </c>
      <c r="AI8">
        <v>0</v>
      </c>
      <c r="AJ8">
        <v>0</v>
      </c>
      <c r="AK8">
        <v>50.176322999999996</v>
      </c>
      <c r="AL8">
        <v>33.866489999999999</v>
      </c>
      <c r="AM8">
        <v>10.256475</v>
      </c>
      <c r="AN8">
        <v>0.89207000000000003</v>
      </c>
      <c r="AO8">
        <v>3.2423700000000002</v>
      </c>
      <c r="AP8">
        <v>1.7422880000000001</v>
      </c>
      <c r="AQ8">
        <v>10.894401</v>
      </c>
      <c r="AR8">
        <v>48.264119999999998</v>
      </c>
      <c r="AS8">
        <v>30.988308</v>
      </c>
      <c r="AT8">
        <v>9.3339649999999992</v>
      </c>
      <c r="AU8">
        <v>0</v>
      </c>
      <c r="AV8">
        <v>0</v>
      </c>
      <c r="AW8">
        <v>0</v>
      </c>
      <c r="AX8">
        <v>5.0942550000000004</v>
      </c>
      <c r="AY8">
        <v>0</v>
      </c>
      <c r="AZ8">
        <v>0</v>
      </c>
      <c r="BA8">
        <f t="shared" si="0"/>
        <v>2538.0705370000001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4.0567900000000003</v>
      </c>
      <c r="J9">
        <v>4.7780310000000004</v>
      </c>
      <c r="K9">
        <v>667.206729</v>
      </c>
      <c r="L9">
        <v>544.76872200000003</v>
      </c>
      <c r="M9">
        <v>43.717500000000001</v>
      </c>
      <c r="N9">
        <v>114.758438</v>
      </c>
      <c r="O9">
        <v>60.067844999999998</v>
      </c>
      <c r="P9">
        <v>115.12275</v>
      </c>
      <c r="Q9">
        <v>20.52488</v>
      </c>
      <c r="R9">
        <v>20.592009000000001</v>
      </c>
      <c r="S9">
        <v>25.637982000000001</v>
      </c>
      <c r="T9">
        <v>0</v>
      </c>
      <c r="U9">
        <v>406.83505500000001</v>
      </c>
      <c r="V9">
        <v>13.843875000000001</v>
      </c>
      <c r="W9">
        <v>45.076706000000001</v>
      </c>
      <c r="X9">
        <v>47.768751999999999</v>
      </c>
      <c r="Y9">
        <v>0</v>
      </c>
      <c r="Z9">
        <v>12.734033</v>
      </c>
      <c r="AA9">
        <v>20.491849999999999</v>
      </c>
      <c r="AB9">
        <v>25.511686999999998</v>
      </c>
      <c r="AC9">
        <v>18.804043</v>
      </c>
      <c r="AD9">
        <v>8.8551249999999992</v>
      </c>
      <c r="AE9">
        <v>27.421558999999998</v>
      </c>
      <c r="AF9">
        <v>8.6210909999999998</v>
      </c>
      <c r="AG9">
        <v>39.323599999999999</v>
      </c>
      <c r="AH9">
        <v>36.800420000000003</v>
      </c>
      <c r="AI9">
        <v>0</v>
      </c>
      <c r="AJ9">
        <v>0</v>
      </c>
      <c r="AK9">
        <v>50.176322999999996</v>
      </c>
      <c r="AL9">
        <v>33.866489999999999</v>
      </c>
      <c r="AM9">
        <v>10.256475</v>
      </c>
      <c r="AN9">
        <v>0.89207000000000003</v>
      </c>
      <c r="AO9">
        <v>3.2726449999999998</v>
      </c>
      <c r="AP9">
        <v>1.7422880000000001</v>
      </c>
      <c r="AQ9">
        <v>10.894401</v>
      </c>
      <c r="AR9">
        <v>48.264119999999998</v>
      </c>
      <c r="AS9">
        <v>30.988308</v>
      </c>
      <c r="AT9">
        <v>9.6061449999999997</v>
      </c>
      <c r="AU9">
        <v>0</v>
      </c>
      <c r="AV9">
        <v>0</v>
      </c>
      <c r="AW9">
        <v>0</v>
      </c>
      <c r="AX9">
        <v>5.0942550000000004</v>
      </c>
      <c r="AY9">
        <v>0</v>
      </c>
      <c r="AZ9">
        <v>0</v>
      </c>
      <c r="BA9">
        <f t="shared" si="0"/>
        <v>2538.3729920000005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4.0567900000000003</v>
      </c>
      <c r="J10">
        <v>4.7780310000000004</v>
      </c>
      <c r="K10">
        <v>667.206729</v>
      </c>
      <c r="L10">
        <v>544.76872200000003</v>
      </c>
      <c r="M10">
        <v>43.717500000000001</v>
      </c>
      <c r="N10">
        <v>114.758438</v>
      </c>
      <c r="O10">
        <v>60.067844999999998</v>
      </c>
      <c r="P10">
        <v>115.12275</v>
      </c>
      <c r="Q10">
        <v>20.52488</v>
      </c>
      <c r="R10">
        <v>20.592009000000001</v>
      </c>
      <c r="S10">
        <v>25.637982000000001</v>
      </c>
      <c r="T10">
        <v>0</v>
      </c>
      <c r="U10">
        <v>406.83505500000001</v>
      </c>
      <c r="V10">
        <v>13.843875000000001</v>
      </c>
      <c r="W10">
        <v>45.076706000000001</v>
      </c>
      <c r="X10">
        <v>47.768751999999999</v>
      </c>
      <c r="Y10">
        <v>0</v>
      </c>
      <c r="Z10">
        <v>12.734033</v>
      </c>
      <c r="AA10">
        <v>20.491849999999999</v>
      </c>
      <c r="AB10">
        <v>25.511686999999998</v>
      </c>
      <c r="AC10">
        <v>18.804043</v>
      </c>
      <c r="AD10">
        <v>8.8551249999999992</v>
      </c>
      <c r="AE10">
        <v>27.421558999999998</v>
      </c>
      <c r="AF10">
        <v>8.6210909999999998</v>
      </c>
      <c r="AG10">
        <v>39.323599999999999</v>
      </c>
      <c r="AH10">
        <v>36.800420000000003</v>
      </c>
      <c r="AI10">
        <v>0</v>
      </c>
      <c r="AJ10">
        <v>0</v>
      </c>
      <c r="AK10">
        <v>50.176322999999996</v>
      </c>
      <c r="AL10">
        <v>33.866489999999999</v>
      </c>
      <c r="AM10">
        <v>10.256475</v>
      </c>
      <c r="AN10">
        <v>0.89207000000000003</v>
      </c>
      <c r="AO10">
        <v>3.3443360000000002</v>
      </c>
      <c r="AP10">
        <v>1.7422880000000001</v>
      </c>
      <c r="AQ10">
        <v>10.894401</v>
      </c>
      <c r="AR10">
        <v>48.264119999999998</v>
      </c>
      <c r="AS10">
        <v>30.988308</v>
      </c>
      <c r="AT10">
        <v>9.6061449999999997</v>
      </c>
      <c r="AU10">
        <v>0</v>
      </c>
      <c r="AV10">
        <v>0</v>
      </c>
      <c r="AW10">
        <v>0</v>
      </c>
      <c r="AX10">
        <v>5.0942550000000004</v>
      </c>
      <c r="AY10">
        <v>0</v>
      </c>
      <c r="AZ10">
        <v>0</v>
      </c>
      <c r="BA10">
        <f t="shared" si="0"/>
        <v>2538.4446830000006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4.0567900000000003</v>
      </c>
      <c r="J11">
        <v>4.7780310000000004</v>
      </c>
      <c r="K11">
        <v>667.206729</v>
      </c>
      <c r="L11">
        <v>544.76872200000003</v>
      </c>
      <c r="M11">
        <v>43.717500000000001</v>
      </c>
      <c r="N11">
        <v>114.758438</v>
      </c>
      <c r="O11">
        <v>60.067844999999998</v>
      </c>
      <c r="P11">
        <v>115.851375</v>
      </c>
      <c r="Q11">
        <v>20.52488</v>
      </c>
      <c r="R11">
        <v>20.592009000000001</v>
      </c>
      <c r="S11">
        <v>25.637982000000001</v>
      </c>
      <c r="T11">
        <v>0</v>
      </c>
      <c r="U11">
        <v>406.83505500000001</v>
      </c>
      <c r="V11">
        <v>13.843875000000001</v>
      </c>
      <c r="W11">
        <v>45.076706000000001</v>
      </c>
      <c r="X11">
        <v>47.768751999999999</v>
      </c>
      <c r="Y11">
        <v>0</v>
      </c>
      <c r="Z11">
        <v>12.734033</v>
      </c>
      <c r="AA11">
        <v>13.584484</v>
      </c>
      <c r="AB11">
        <v>25.511686999999998</v>
      </c>
      <c r="AC11">
        <v>9.4020220000000005</v>
      </c>
      <c r="AD11">
        <v>8.8551249999999992</v>
      </c>
      <c r="AE11">
        <v>27.421558999999998</v>
      </c>
      <c r="AF11">
        <v>8.6210909999999998</v>
      </c>
      <c r="AG11">
        <v>39.323599999999999</v>
      </c>
      <c r="AH11">
        <v>36.800420000000003</v>
      </c>
      <c r="AI11">
        <v>0</v>
      </c>
      <c r="AJ11">
        <v>0</v>
      </c>
      <c r="AK11">
        <v>50.176322999999996</v>
      </c>
      <c r="AL11">
        <v>33.866489999999999</v>
      </c>
      <c r="AM11">
        <v>10.256475</v>
      </c>
      <c r="AN11">
        <v>0.89207000000000003</v>
      </c>
      <c r="AO11">
        <v>3.2703600000000002</v>
      </c>
      <c r="AP11">
        <v>3.2356780000000001</v>
      </c>
      <c r="AQ11">
        <v>10.282356</v>
      </c>
      <c r="AR11">
        <v>48.264119999999998</v>
      </c>
      <c r="AS11">
        <v>30.988308</v>
      </c>
      <c r="AT11">
        <v>9.6061449999999997</v>
      </c>
      <c r="AU11">
        <v>0</v>
      </c>
      <c r="AV11">
        <v>0</v>
      </c>
      <c r="AW11">
        <v>0</v>
      </c>
      <c r="AX11">
        <v>5.0942550000000004</v>
      </c>
      <c r="AY11">
        <v>0</v>
      </c>
      <c r="AZ11">
        <v>0</v>
      </c>
      <c r="BA11">
        <f t="shared" si="0"/>
        <v>2523.6712900000007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4.0567900000000003</v>
      </c>
      <c r="J12">
        <v>4.7780310000000004</v>
      </c>
      <c r="K12">
        <v>667.206729</v>
      </c>
      <c r="L12">
        <v>544.76872200000003</v>
      </c>
      <c r="M12">
        <v>43.717500000000001</v>
      </c>
      <c r="N12">
        <v>114.758438</v>
      </c>
      <c r="O12">
        <v>60.067844999999998</v>
      </c>
      <c r="P12">
        <v>115.851375</v>
      </c>
      <c r="Q12">
        <v>20.52488</v>
      </c>
      <c r="R12">
        <v>20.592009000000001</v>
      </c>
      <c r="S12">
        <v>25.637982000000001</v>
      </c>
      <c r="T12">
        <v>0</v>
      </c>
      <c r="U12">
        <v>406.83505500000001</v>
      </c>
      <c r="V12">
        <v>13.843875000000001</v>
      </c>
      <c r="W12">
        <v>45.076706000000001</v>
      </c>
      <c r="X12">
        <v>47.768751999999999</v>
      </c>
      <c r="Y12">
        <v>0</v>
      </c>
      <c r="Z12">
        <v>12.734033</v>
      </c>
      <c r="AA12">
        <v>13.584484</v>
      </c>
      <c r="AB12">
        <v>25.511686999999998</v>
      </c>
      <c r="AC12">
        <v>9.4020220000000005</v>
      </c>
      <c r="AD12">
        <v>8.8551249999999992</v>
      </c>
      <c r="AE12">
        <v>27.421558999999998</v>
      </c>
      <c r="AF12">
        <v>8.6210909999999998</v>
      </c>
      <c r="AG12">
        <v>39.323599999999999</v>
      </c>
      <c r="AH12">
        <v>36.800420000000003</v>
      </c>
      <c r="AI12">
        <v>0</v>
      </c>
      <c r="AJ12">
        <v>0</v>
      </c>
      <c r="AK12">
        <v>50.176322999999996</v>
      </c>
      <c r="AL12">
        <v>33.866489999999999</v>
      </c>
      <c r="AM12">
        <v>10.256475</v>
      </c>
      <c r="AN12">
        <v>0.89207000000000003</v>
      </c>
      <c r="AO12">
        <v>3.2540800000000001</v>
      </c>
      <c r="AP12">
        <v>3.2356780000000001</v>
      </c>
      <c r="AQ12">
        <v>10.282356</v>
      </c>
      <c r="AR12">
        <v>48.264119999999998</v>
      </c>
      <c r="AS12">
        <v>30.988308</v>
      </c>
      <c r="AT12">
        <v>9.6061449999999997</v>
      </c>
      <c r="AU12">
        <v>0</v>
      </c>
      <c r="AV12">
        <v>0</v>
      </c>
      <c r="AW12">
        <v>0</v>
      </c>
      <c r="AX12">
        <v>5.0942550000000004</v>
      </c>
      <c r="AY12">
        <v>0</v>
      </c>
      <c r="AZ12">
        <v>0</v>
      </c>
      <c r="BA12">
        <f t="shared" si="0"/>
        <v>2523.6550100000009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4.0567900000000003</v>
      </c>
      <c r="J13">
        <v>4.7780310000000004</v>
      </c>
      <c r="K13">
        <v>667.206729</v>
      </c>
      <c r="L13">
        <v>544.76872200000003</v>
      </c>
      <c r="M13">
        <v>43.717500000000001</v>
      </c>
      <c r="N13">
        <v>114.758438</v>
      </c>
      <c r="O13">
        <v>60.067844999999998</v>
      </c>
      <c r="P13">
        <v>115.851375</v>
      </c>
      <c r="Q13">
        <v>20.52488</v>
      </c>
      <c r="R13">
        <v>20.592009000000001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45.076706000000001</v>
      </c>
      <c r="X13">
        <v>47.768751999999999</v>
      </c>
      <c r="Y13">
        <v>0</v>
      </c>
      <c r="Z13">
        <v>12.734033</v>
      </c>
      <c r="AA13">
        <v>0</v>
      </c>
      <c r="AB13">
        <v>25.511686999999998</v>
      </c>
      <c r="AC13">
        <v>9.4020220000000005</v>
      </c>
      <c r="AD13">
        <v>8.8551249999999992</v>
      </c>
      <c r="AE13">
        <v>27.421558999999998</v>
      </c>
      <c r="AF13">
        <v>8.6210909999999998</v>
      </c>
      <c r="AG13">
        <v>39.323599999999999</v>
      </c>
      <c r="AH13">
        <v>36.800420000000003</v>
      </c>
      <c r="AI13">
        <v>0</v>
      </c>
      <c r="AJ13">
        <v>0</v>
      </c>
      <c r="AK13">
        <v>50.176322999999996</v>
      </c>
      <c r="AL13">
        <v>33.866489999999999</v>
      </c>
      <c r="AM13">
        <v>10.256475</v>
      </c>
      <c r="AN13">
        <v>0.89207000000000003</v>
      </c>
      <c r="AO13">
        <v>3.269218</v>
      </c>
      <c r="AP13">
        <v>3.2356780000000001</v>
      </c>
      <c r="AQ13">
        <v>10.282356</v>
      </c>
      <c r="AR13">
        <v>48.264119999999998</v>
      </c>
      <c r="AS13">
        <v>30.988308</v>
      </c>
      <c r="AT13">
        <v>9.6061449999999997</v>
      </c>
      <c r="AU13">
        <v>0</v>
      </c>
      <c r="AV13">
        <v>0</v>
      </c>
      <c r="AW13">
        <v>0</v>
      </c>
      <c r="AX13">
        <v>5.0942550000000004</v>
      </c>
      <c r="AY13">
        <v>0</v>
      </c>
      <c r="AZ13">
        <v>0</v>
      </c>
      <c r="BA13">
        <f t="shared" si="0"/>
        <v>2510.0856640000006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4.0567900000000003</v>
      </c>
      <c r="J14">
        <v>4.7780310000000004</v>
      </c>
      <c r="K14">
        <v>667.206729</v>
      </c>
      <c r="L14">
        <v>544.76872200000003</v>
      </c>
      <c r="M14">
        <v>43.717500000000001</v>
      </c>
      <c r="N14">
        <v>114.758438</v>
      </c>
      <c r="O14">
        <v>60.067844999999998</v>
      </c>
      <c r="P14">
        <v>115.851375</v>
      </c>
      <c r="Q14">
        <v>20.52488</v>
      </c>
      <c r="R14">
        <v>20.592009000000001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45.076706000000001</v>
      </c>
      <c r="X14">
        <v>47.768751999999999</v>
      </c>
      <c r="Y14">
        <v>0</v>
      </c>
      <c r="Z14">
        <v>12.734033</v>
      </c>
      <c r="AA14">
        <v>0</v>
      </c>
      <c r="AB14">
        <v>25.511686999999998</v>
      </c>
      <c r="AC14">
        <v>9.4020220000000005</v>
      </c>
      <c r="AD14">
        <v>8.8551249999999992</v>
      </c>
      <c r="AE14">
        <v>27.421558999999998</v>
      </c>
      <c r="AF14">
        <v>8.6210909999999998</v>
      </c>
      <c r="AG14">
        <v>39.323599999999999</v>
      </c>
      <c r="AH14">
        <v>36.800420000000003</v>
      </c>
      <c r="AI14">
        <v>0</v>
      </c>
      <c r="AJ14">
        <v>0</v>
      </c>
      <c r="AK14">
        <v>50.176322999999996</v>
      </c>
      <c r="AL14">
        <v>33.866489999999999</v>
      </c>
      <c r="AM14">
        <v>10.256475</v>
      </c>
      <c r="AN14">
        <v>0.89207000000000003</v>
      </c>
      <c r="AO14">
        <v>3.3823240000000001</v>
      </c>
      <c r="AP14">
        <v>3.2356780000000001</v>
      </c>
      <c r="AQ14">
        <v>7.8341760000000003</v>
      </c>
      <c r="AR14">
        <v>48.264119999999998</v>
      </c>
      <c r="AS14">
        <v>30.988308</v>
      </c>
      <c r="AT14">
        <v>9.6061449999999997</v>
      </c>
      <c r="AU14">
        <v>0</v>
      </c>
      <c r="AV14">
        <v>0</v>
      </c>
      <c r="AW14">
        <v>0</v>
      </c>
      <c r="AX14">
        <v>5.0942550000000004</v>
      </c>
      <c r="AY14">
        <v>0</v>
      </c>
      <c r="AZ14">
        <v>0</v>
      </c>
      <c r="BA14">
        <f t="shared" si="0"/>
        <v>2507.7505900000006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4.0567900000000003</v>
      </c>
      <c r="J15">
        <v>4.7780310000000004</v>
      </c>
      <c r="K15">
        <v>667.206729</v>
      </c>
      <c r="L15">
        <v>544.76872200000003</v>
      </c>
      <c r="M15">
        <v>43.717500000000001</v>
      </c>
      <c r="N15">
        <v>114.758438</v>
      </c>
      <c r="O15">
        <v>60.067844999999998</v>
      </c>
      <c r="P15">
        <v>115.851375</v>
      </c>
      <c r="Q15">
        <v>20.52488</v>
      </c>
      <c r="R15">
        <v>20.592009000000001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45.076706000000001</v>
      </c>
      <c r="X15">
        <v>47.768751999999999</v>
      </c>
      <c r="Y15">
        <v>0</v>
      </c>
      <c r="Z15">
        <v>12.734033</v>
      </c>
      <c r="AA15">
        <v>0</v>
      </c>
      <c r="AB15">
        <v>12.691093</v>
      </c>
      <c r="AC15">
        <v>9.4020220000000005</v>
      </c>
      <c r="AD15">
        <v>8.8551249999999992</v>
      </c>
      <c r="AE15">
        <v>27.421558999999998</v>
      </c>
      <c r="AF15">
        <v>8.6210909999999998</v>
      </c>
      <c r="AG15">
        <v>39.323599999999999</v>
      </c>
      <c r="AH15">
        <v>36.800420000000003</v>
      </c>
      <c r="AI15">
        <v>0</v>
      </c>
      <c r="AJ15">
        <v>0</v>
      </c>
      <c r="AK15">
        <v>50.176322999999996</v>
      </c>
      <c r="AL15">
        <v>33.866489999999999</v>
      </c>
      <c r="AM15">
        <v>10.256475</v>
      </c>
      <c r="AN15">
        <v>0.89207000000000003</v>
      </c>
      <c r="AO15">
        <v>3.360617</v>
      </c>
      <c r="AP15">
        <v>6.0980080000000001</v>
      </c>
      <c r="AQ15">
        <v>0</v>
      </c>
      <c r="AR15">
        <v>51.481727999999997</v>
      </c>
      <c r="AS15">
        <v>30.988308</v>
      </c>
      <c r="AT15">
        <v>9.4936500000000006</v>
      </c>
      <c r="AU15">
        <v>0</v>
      </c>
      <c r="AV15">
        <v>0</v>
      </c>
      <c r="AW15">
        <v>0</v>
      </c>
      <c r="AX15">
        <v>1.991104</v>
      </c>
      <c r="AY15">
        <v>0</v>
      </c>
      <c r="AZ15">
        <v>0</v>
      </c>
      <c r="BA15">
        <f t="shared" si="0"/>
        <v>2489.9384050000003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4.0567900000000003</v>
      </c>
      <c r="J16">
        <v>4.7780310000000004</v>
      </c>
      <c r="K16">
        <v>667.206729</v>
      </c>
      <c r="L16">
        <v>544.76872200000003</v>
      </c>
      <c r="M16">
        <v>43.717500000000001</v>
      </c>
      <c r="N16">
        <v>114.758438</v>
      </c>
      <c r="O16">
        <v>60.067844999999998</v>
      </c>
      <c r="P16">
        <v>115.851375</v>
      </c>
      <c r="Q16">
        <v>20.52488</v>
      </c>
      <c r="R16">
        <v>20.592009000000001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45.076706000000001</v>
      </c>
      <c r="X16">
        <v>47.768751999999999</v>
      </c>
      <c r="Y16">
        <v>0</v>
      </c>
      <c r="Z16">
        <v>12.734033</v>
      </c>
      <c r="AA16">
        <v>0</v>
      </c>
      <c r="AB16">
        <v>12.691093</v>
      </c>
      <c r="AC16">
        <v>9.4020220000000005</v>
      </c>
      <c r="AD16">
        <v>8.8551249999999992</v>
      </c>
      <c r="AE16">
        <v>27.421558999999998</v>
      </c>
      <c r="AF16">
        <v>8.6210909999999998</v>
      </c>
      <c r="AG16">
        <v>39.323599999999999</v>
      </c>
      <c r="AH16">
        <v>36.800420000000003</v>
      </c>
      <c r="AI16">
        <v>0</v>
      </c>
      <c r="AJ16">
        <v>0</v>
      </c>
      <c r="AK16">
        <v>50.176322999999996</v>
      </c>
      <c r="AL16">
        <v>33.866489999999999</v>
      </c>
      <c r="AM16">
        <v>10.256475</v>
      </c>
      <c r="AN16">
        <v>0.89207000000000003</v>
      </c>
      <c r="AO16">
        <v>3.3280560000000001</v>
      </c>
      <c r="AP16">
        <v>6.0980080000000001</v>
      </c>
      <c r="AQ16">
        <v>0</v>
      </c>
      <c r="AR16">
        <v>51.481727999999997</v>
      </c>
      <c r="AS16">
        <v>30.988308</v>
      </c>
      <c r="AT16">
        <v>9.6061449999999997</v>
      </c>
      <c r="AU16">
        <v>0</v>
      </c>
      <c r="AV16">
        <v>0</v>
      </c>
      <c r="AW16">
        <v>0</v>
      </c>
      <c r="AX16">
        <v>1.352231</v>
      </c>
      <c r="AY16">
        <v>0</v>
      </c>
      <c r="AZ16">
        <v>0</v>
      </c>
      <c r="BA16">
        <f t="shared" si="0"/>
        <v>2489.3794660000003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4.0567900000000003</v>
      </c>
      <c r="J17">
        <v>4.7780310000000004</v>
      </c>
      <c r="K17">
        <v>667.206729</v>
      </c>
      <c r="L17">
        <v>544.76872200000003</v>
      </c>
      <c r="M17">
        <v>43.717500000000001</v>
      </c>
      <c r="N17">
        <v>114.758438</v>
      </c>
      <c r="O17">
        <v>60.067844999999998</v>
      </c>
      <c r="P17">
        <v>115.851375</v>
      </c>
      <c r="Q17">
        <v>20.52488</v>
      </c>
      <c r="R17">
        <v>20.592009000000001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45.076706000000001</v>
      </c>
      <c r="X17">
        <v>47.768751999999999</v>
      </c>
      <c r="Y17">
        <v>0</v>
      </c>
      <c r="Z17">
        <v>12.734033</v>
      </c>
      <c r="AA17">
        <v>0</v>
      </c>
      <c r="AB17">
        <v>12.691093</v>
      </c>
      <c r="AC17">
        <v>9.4020220000000005</v>
      </c>
      <c r="AD17">
        <v>8.8551249999999992</v>
      </c>
      <c r="AE17">
        <v>27.421558999999998</v>
      </c>
      <c r="AF17">
        <v>8.6210909999999998</v>
      </c>
      <c r="AG17">
        <v>39.323599999999999</v>
      </c>
      <c r="AH17">
        <v>36.800420000000003</v>
      </c>
      <c r="AI17">
        <v>0</v>
      </c>
      <c r="AJ17">
        <v>0</v>
      </c>
      <c r="AK17">
        <v>50.176322999999996</v>
      </c>
      <c r="AL17">
        <v>46.284202999999998</v>
      </c>
      <c r="AM17">
        <v>10.256475</v>
      </c>
      <c r="AN17">
        <v>0.89207000000000003</v>
      </c>
      <c r="AO17">
        <v>4.6716170000000004</v>
      </c>
      <c r="AP17">
        <v>6.0980080000000001</v>
      </c>
      <c r="AQ17">
        <v>0</v>
      </c>
      <c r="AR17">
        <v>51.481727999999997</v>
      </c>
      <c r="AS17">
        <v>30.988308</v>
      </c>
      <c r="AT17">
        <v>9.6061449999999997</v>
      </c>
      <c r="AU17">
        <v>0</v>
      </c>
      <c r="AV17">
        <v>0</v>
      </c>
      <c r="AW17">
        <v>0</v>
      </c>
      <c r="AX17">
        <v>1.352231</v>
      </c>
      <c r="AY17">
        <v>0</v>
      </c>
      <c r="AZ17">
        <v>0</v>
      </c>
      <c r="BA17">
        <f t="shared" si="0"/>
        <v>2503.1407400000007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4.0567900000000003</v>
      </c>
      <c r="J18">
        <v>4.7780310000000004</v>
      </c>
      <c r="K18">
        <v>667.206729</v>
      </c>
      <c r="L18">
        <v>544.76872200000003</v>
      </c>
      <c r="M18">
        <v>43.717500000000001</v>
      </c>
      <c r="N18">
        <v>114.758438</v>
      </c>
      <c r="O18">
        <v>60.067844999999998</v>
      </c>
      <c r="P18">
        <v>115.851375</v>
      </c>
      <c r="Q18">
        <v>20.52488</v>
      </c>
      <c r="R18">
        <v>20.592009000000001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45.076706000000001</v>
      </c>
      <c r="X18">
        <v>47.768751999999999</v>
      </c>
      <c r="Y18">
        <v>0</v>
      </c>
      <c r="Z18">
        <v>12.734033</v>
      </c>
      <c r="AA18">
        <v>0</v>
      </c>
      <c r="AB18">
        <v>12.691093</v>
      </c>
      <c r="AC18">
        <v>9.4020220000000005</v>
      </c>
      <c r="AD18">
        <v>8.8551249999999992</v>
      </c>
      <c r="AE18">
        <v>27.421558999999998</v>
      </c>
      <c r="AF18">
        <v>8.6210909999999998</v>
      </c>
      <c r="AG18">
        <v>39.323599999999999</v>
      </c>
      <c r="AH18">
        <v>36.800420000000003</v>
      </c>
      <c r="AI18">
        <v>0</v>
      </c>
      <c r="AJ18">
        <v>0</v>
      </c>
      <c r="AK18">
        <v>50.176322999999996</v>
      </c>
      <c r="AL18">
        <v>46.284202999999998</v>
      </c>
      <c r="AM18">
        <v>10.256475</v>
      </c>
      <c r="AN18">
        <v>0.89207000000000003</v>
      </c>
      <c r="AO18">
        <v>4.5647950000000002</v>
      </c>
      <c r="AP18">
        <v>6.0980080000000001</v>
      </c>
      <c r="AQ18">
        <v>0</v>
      </c>
      <c r="AR18">
        <v>51.481727999999997</v>
      </c>
      <c r="AS18">
        <v>30.988308</v>
      </c>
      <c r="AT18">
        <v>9.6061449999999997</v>
      </c>
      <c r="AU18">
        <v>0</v>
      </c>
      <c r="AV18">
        <v>0</v>
      </c>
      <c r="AW18">
        <v>0</v>
      </c>
      <c r="AX18">
        <v>1.352231</v>
      </c>
      <c r="AY18">
        <v>0</v>
      </c>
      <c r="AZ18">
        <v>0</v>
      </c>
      <c r="BA18">
        <f t="shared" si="0"/>
        <v>2503.0339180000005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4.0567900000000003</v>
      </c>
      <c r="J19">
        <v>4.7780310000000004</v>
      </c>
      <c r="K19">
        <v>667.206729</v>
      </c>
      <c r="L19">
        <v>544.76872200000003</v>
      </c>
      <c r="M19">
        <v>43.717500000000001</v>
      </c>
      <c r="N19">
        <v>114.758438</v>
      </c>
      <c r="O19">
        <v>60.067844999999998</v>
      </c>
      <c r="P19">
        <v>115.851375</v>
      </c>
      <c r="Q19">
        <v>20.52488</v>
      </c>
      <c r="R19">
        <v>20.592009000000001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45.076706000000001</v>
      </c>
      <c r="X19">
        <v>47.768751999999999</v>
      </c>
      <c r="Y19">
        <v>0</v>
      </c>
      <c r="Z19">
        <v>12.734033</v>
      </c>
      <c r="AA19">
        <v>0</v>
      </c>
      <c r="AB19">
        <v>12.691093</v>
      </c>
      <c r="AC19">
        <v>9.4020220000000005</v>
      </c>
      <c r="AD19">
        <v>8.8551249999999992</v>
      </c>
      <c r="AE19">
        <v>27.421558999999998</v>
      </c>
      <c r="AF19">
        <v>8.6210909999999998</v>
      </c>
      <c r="AG19">
        <v>39.323599999999999</v>
      </c>
      <c r="AH19">
        <v>68.172777999999994</v>
      </c>
      <c r="AI19">
        <v>0</v>
      </c>
      <c r="AJ19">
        <v>0</v>
      </c>
      <c r="AK19">
        <v>50.176322999999996</v>
      </c>
      <c r="AL19">
        <v>46.284202999999998</v>
      </c>
      <c r="AM19">
        <v>10.256475</v>
      </c>
      <c r="AN19">
        <v>0.91065499999999999</v>
      </c>
      <c r="AO19">
        <v>4.5402310000000003</v>
      </c>
      <c r="AP19">
        <v>3.2356780000000001</v>
      </c>
      <c r="AQ19">
        <v>0</v>
      </c>
      <c r="AR19">
        <v>48.264119999999998</v>
      </c>
      <c r="AS19">
        <v>30.988308</v>
      </c>
      <c r="AT19">
        <v>9.6061449999999997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2528.3203590000007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4.0567900000000003</v>
      </c>
      <c r="J20">
        <v>4.7780310000000004</v>
      </c>
      <c r="K20">
        <v>667.206729</v>
      </c>
      <c r="L20">
        <v>544.76872200000003</v>
      </c>
      <c r="M20">
        <v>43.717500000000001</v>
      </c>
      <c r="N20">
        <v>114.758438</v>
      </c>
      <c r="O20">
        <v>60.067844999999998</v>
      </c>
      <c r="P20">
        <v>115.851375</v>
      </c>
      <c r="Q20">
        <v>20.52488</v>
      </c>
      <c r="R20">
        <v>20.592009000000001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45.076706000000001</v>
      </c>
      <c r="X20">
        <v>47.768751999999999</v>
      </c>
      <c r="Y20">
        <v>0</v>
      </c>
      <c r="Z20">
        <v>12.734033</v>
      </c>
      <c r="AA20">
        <v>6.830616</v>
      </c>
      <c r="AB20">
        <v>12.691093</v>
      </c>
      <c r="AC20">
        <v>9.4020220000000005</v>
      </c>
      <c r="AD20">
        <v>8.8551249999999992</v>
      </c>
      <c r="AE20">
        <v>27.421558999999998</v>
      </c>
      <c r="AF20">
        <v>8.6210909999999998</v>
      </c>
      <c r="AG20">
        <v>39.323599999999999</v>
      </c>
      <c r="AH20">
        <v>68.172777999999994</v>
      </c>
      <c r="AI20">
        <v>0</v>
      </c>
      <c r="AJ20">
        <v>0</v>
      </c>
      <c r="AK20">
        <v>50.176322999999996</v>
      </c>
      <c r="AL20">
        <v>46.284202999999998</v>
      </c>
      <c r="AM20">
        <v>10.256475</v>
      </c>
      <c r="AN20">
        <v>0.91065499999999999</v>
      </c>
      <c r="AO20">
        <v>4.4616860000000003</v>
      </c>
      <c r="AP20">
        <v>3.2356780000000001</v>
      </c>
      <c r="AQ20">
        <v>0</v>
      </c>
      <c r="AR20">
        <v>48.264119999999998</v>
      </c>
      <c r="AS20">
        <v>30.988308</v>
      </c>
      <c r="AT20">
        <v>9.6061449999999997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2535.0724300000011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4.0567900000000003</v>
      </c>
      <c r="J21">
        <v>4.7780310000000004</v>
      </c>
      <c r="K21">
        <v>667.206729</v>
      </c>
      <c r="L21">
        <v>544.76872200000003</v>
      </c>
      <c r="M21">
        <v>43.717500000000001</v>
      </c>
      <c r="N21">
        <v>114.758438</v>
      </c>
      <c r="O21">
        <v>60.067844999999998</v>
      </c>
      <c r="P21">
        <v>115.851375</v>
      </c>
      <c r="Q21">
        <v>20.52488</v>
      </c>
      <c r="R21">
        <v>20.592009000000001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45.076706000000001</v>
      </c>
      <c r="X21">
        <v>47.768751999999999</v>
      </c>
      <c r="Y21">
        <v>0</v>
      </c>
      <c r="Z21">
        <v>12.734033</v>
      </c>
      <c r="AA21">
        <v>13.584484</v>
      </c>
      <c r="AB21">
        <v>12.691093</v>
      </c>
      <c r="AC21">
        <v>9.4020220000000005</v>
      </c>
      <c r="AD21">
        <v>8.8551249999999992</v>
      </c>
      <c r="AE21">
        <v>27.421558999999998</v>
      </c>
      <c r="AF21">
        <v>8.6210909999999998</v>
      </c>
      <c r="AG21">
        <v>39.323599999999999</v>
      </c>
      <c r="AH21">
        <v>68.172777999999994</v>
      </c>
      <c r="AI21">
        <v>0</v>
      </c>
      <c r="AJ21">
        <v>0</v>
      </c>
      <c r="AK21">
        <v>50.176322999999996</v>
      </c>
      <c r="AL21">
        <v>58.701915999999997</v>
      </c>
      <c r="AM21">
        <v>10.256475</v>
      </c>
      <c r="AN21">
        <v>0.91065499999999999</v>
      </c>
      <c r="AO21">
        <v>4.5048139999999997</v>
      </c>
      <c r="AP21">
        <v>3.2356780000000001</v>
      </c>
      <c r="AQ21">
        <v>0</v>
      </c>
      <c r="AR21">
        <v>48.264119999999998</v>
      </c>
      <c r="AS21">
        <v>30.988308</v>
      </c>
      <c r="AT21">
        <v>9.6061449999999997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2553.4789480000009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4.0567900000000003</v>
      </c>
      <c r="J22">
        <v>4.7780310000000004</v>
      </c>
      <c r="K22">
        <v>667.206729</v>
      </c>
      <c r="L22">
        <v>544.76872200000003</v>
      </c>
      <c r="M22">
        <v>43.717500000000001</v>
      </c>
      <c r="N22">
        <v>114.758438</v>
      </c>
      <c r="O22">
        <v>60.067844999999998</v>
      </c>
      <c r="P22">
        <v>115.851375</v>
      </c>
      <c r="Q22">
        <v>20.52488</v>
      </c>
      <c r="R22">
        <v>20.592009000000001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45.076706000000001</v>
      </c>
      <c r="X22">
        <v>47.768751999999999</v>
      </c>
      <c r="Y22">
        <v>0</v>
      </c>
      <c r="Z22">
        <v>12.734033</v>
      </c>
      <c r="AA22">
        <v>13.584484</v>
      </c>
      <c r="AB22">
        <v>12.691093</v>
      </c>
      <c r="AC22">
        <v>9.4020220000000005</v>
      </c>
      <c r="AD22">
        <v>8.8551249999999992</v>
      </c>
      <c r="AE22">
        <v>27.421558999999998</v>
      </c>
      <c r="AF22">
        <v>8.6210909999999998</v>
      </c>
      <c r="AG22">
        <v>39.323599999999999</v>
      </c>
      <c r="AH22">
        <v>68.172777999999994</v>
      </c>
      <c r="AI22">
        <v>0</v>
      </c>
      <c r="AJ22">
        <v>0</v>
      </c>
      <c r="AK22">
        <v>50.176322999999996</v>
      </c>
      <c r="AL22">
        <v>58.701915999999997</v>
      </c>
      <c r="AM22">
        <v>10.256475</v>
      </c>
      <c r="AN22">
        <v>0.91065499999999999</v>
      </c>
      <c r="AO22">
        <v>4.3694300000000004</v>
      </c>
      <c r="AP22">
        <v>3.2356780000000001</v>
      </c>
      <c r="AQ22">
        <v>0</v>
      </c>
      <c r="AR22">
        <v>48.264119999999998</v>
      </c>
      <c r="AS22">
        <v>30.988308</v>
      </c>
      <c r="AT22">
        <v>9.6061449999999997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2553.3435640000012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4.0567900000000003</v>
      </c>
      <c r="J23">
        <v>4.7780310000000004</v>
      </c>
      <c r="K23">
        <v>667.206729</v>
      </c>
      <c r="L23">
        <v>544.76872200000003</v>
      </c>
      <c r="M23">
        <v>43.717500000000001</v>
      </c>
      <c r="N23">
        <v>114.758438</v>
      </c>
      <c r="O23">
        <v>60.067844999999998</v>
      </c>
      <c r="P23">
        <v>115.851375</v>
      </c>
      <c r="Q23">
        <v>20.52488</v>
      </c>
      <c r="R23">
        <v>20.592009000000001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45.076706000000001</v>
      </c>
      <c r="X23">
        <v>47.768751999999999</v>
      </c>
      <c r="Y23">
        <v>0</v>
      </c>
      <c r="Z23">
        <v>12.734033</v>
      </c>
      <c r="AA23">
        <v>13.584484</v>
      </c>
      <c r="AB23">
        <v>12.691093</v>
      </c>
      <c r="AC23">
        <v>9.4020220000000005</v>
      </c>
      <c r="AD23">
        <v>8.8551249999999992</v>
      </c>
      <c r="AE23">
        <v>27.421558999999998</v>
      </c>
      <c r="AF23">
        <v>8.6210909999999998</v>
      </c>
      <c r="AG23">
        <v>39.323599999999999</v>
      </c>
      <c r="AH23">
        <v>68.172777999999994</v>
      </c>
      <c r="AI23">
        <v>2.4734389999999999</v>
      </c>
      <c r="AJ23">
        <v>0</v>
      </c>
      <c r="AK23">
        <v>50.176322999999996</v>
      </c>
      <c r="AL23">
        <v>58.701915999999997</v>
      </c>
      <c r="AM23">
        <v>10.256475</v>
      </c>
      <c r="AN23">
        <v>0.91065499999999999</v>
      </c>
      <c r="AO23">
        <v>4.2646069999999998</v>
      </c>
      <c r="AP23">
        <v>3.2356780000000001</v>
      </c>
      <c r="AQ23">
        <v>0</v>
      </c>
      <c r="AR23">
        <v>51.481727999999997</v>
      </c>
      <c r="AS23">
        <v>30.988308</v>
      </c>
      <c r="AT23">
        <v>9.6061449999999997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2558.9297880000013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4.0567900000000003</v>
      </c>
      <c r="J24">
        <v>4.7780310000000004</v>
      </c>
      <c r="K24">
        <v>667.206729</v>
      </c>
      <c r="L24">
        <v>544.76872200000003</v>
      </c>
      <c r="M24">
        <v>43.717500000000001</v>
      </c>
      <c r="N24">
        <v>114.758438</v>
      </c>
      <c r="O24">
        <v>60.067844999999998</v>
      </c>
      <c r="P24">
        <v>115.851375</v>
      </c>
      <c r="Q24">
        <v>20.52488</v>
      </c>
      <c r="R24">
        <v>20.592009000000001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45.076706000000001</v>
      </c>
      <c r="X24">
        <v>47.768751999999999</v>
      </c>
      <c r="Y24">
        <v>0</v>
      </c>
      <c r="Z24">
        <v>12.734033</v>
      </c>
      <c r="AA24">
        <v>20.491849999999999</v>
      </c>
      <c r="AB24">
        <v>12.691093</v>
      </c>
      <c r="AC24">
        <v>9.4020220000000005</v>
      </c>
      <c r="AD24">
        <v>8.8551249999999992</v>
      </c>
      <c r="AE24">
        <v>27.421558999999998</v>
      </c>
      <c r="AF24">
        <v>8.6210909999999998</v>
      </c>
      <c r="AG24">
        <v>39.323599999999999</v>
      </c>
      <c r="AH24">
        <v>68.172777999999994</v>
      </c>
      <c r="AI24">
        <v>7.4203169999999998</v>
      </c>
      <c r="AJ24">
        <v>0</v>
      </c>
      <c r="AK24">
        <v>50.176322999999996</v>
      </c>
      <c r="AL24">
        <v>58.701915999999997</v>
      </c>
      <c r="AM24">
        <v>10.256475</v>
      </c>
      <c r="AN24">
        <v>0.91065499999999999</v>
      </c>
      <c r="AO24">
        <v>4.052962</v>
      </c>
      <c r="AP24">
        <v>3.2356780000000001</v>
      </c>
      <c r="AQ24">
        <v>0</v>
      </c>
      <c r="AR24">
        <v>51.481727999999997</v>
      </c>
      <c r="AS24">
        <v>30.988308</v>
      </c>
      <c r="AT24">
        <v>9.6061449999999997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2570.5723870000015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4.0567900000000003</v>
      </c>
      <c r="J25">
        <v>4.7780310000000004</v>
      </c>
      <c r="K25">
        <v>667.206729</v>
      </c>
      <c r="L25">
        <v>544.76872200000003</v>
      </c>
      <c r="M25">
        <v>43.717500000000001</v>
      </c>
      <c r="N25">
        <v>114.758438</v>
      </c>
      <c r="O25">
        <v>60.067844999999998</v>
      </c>
      <c r="P25">
        <v>115.851375</v>
      </c>
      <c r="Q25">
        <v>20.52488</v>
      </c>
      <c r="R25">
        <v>20.592009000000001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45.076706000000001</v>
      </c>
      <c r="X25">
        <v>47.768751999999999</v>
      </c>
      <c r="Y25">
        <v>0</v>
      </c>
      <c r="Z25">
        <v>12.734033</v>
      </c>
      <c r="AA25">
        <v>34.153081999999998</v>
      </c>
      <c r="AB25">
        <v>23.310171</v>
      </c>
      <c r="AC25">
        <v>9.4020220000000005</v>
      </c>
      <c r="AD25">
        <v>8.8551249999999992</v>
      </c>
      <c r="AE25">
        <v>27.421558999999998</v>
      </c>
      <c r="AF25">
        <v>8.6210909999999998</v>
      </c>
      <c r="AG25">
        <v>39.323599999999999</v>
      </c>
      <c r="AH25">
        <v>68.172777999999994</v>
      </c>
      <c r="AI25">
        <v>48.232059999999997</v>
      </c>
      <c r="AJ25">
        <v>0</v>
      </c>
      <c r="AK25">
        <v>50.176322999999996</v>
      </c>
      <c r="AL25">
        <v>58.701915999999997</v>
      </c>
      <c r="AM25">
        <v>10.256475</v>
      </c>
      <c r="AN25">
        <v>0.91065499999999999</v>
      </c>
      <c r="AO25">
        <v>3.7099310000000001</v>
      </c>
      <c r="AP25">
        <v>6.0980080000000001</v>
      </c>
      <c r="AQ25">
        <v>10.282356</v>
      </c>
      <c r="AR25">
        <v>51.481727999999997</v>
      </c>
      <c r="AS25">
        <v>30.988308</v>
      </c>
      <c r="AT25">
        <v>9.6061449999999997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2648.4660950000011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4.0567900000000003</v>
      </c>
      <c r="J26">
        <v>4.7780310000000004</v>
      </c>
      <c r="K26">
        <v>667.206729</v>
      </c>
      <c r="L26">
        <v>544.76872200000003</v>
      </c>
      <c r="M26">
        <v>43.717500000000001</v>
      </c>
      <c r="N26">
        <v>114.758438</v>
      </c>
      <c r="O26">
        <v>60.067844999999998</v>
      </c>
      <c r="P26">
        <v>115.851375</v>
      </c>
      <c r="Q26">
        <v>20.52488</v>
      </c>
      <c r="R26">
        <v>20.592009000000001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45.076706000000001</v>
      </c>
      <c r="X26">
        <v>47.768751999999999</v>
      </c>
      <c r="Y26">
        <v>0</v>
      </c>
      <c r="Z26">
        <v>12.734033</v>
      </c>
      <c r="AA26">
        <v>40.906950000000002</v>
      </c>
      <c r="AB26">
        <v>23.310171</v>
      </c>
      <c r="AC26">
        <v>9.4020220000000005</v>
      </c>
      <c r="AD26">
        <v>8.8551249999999992</v>
      </c>
      <c r="AE26">
        <v>27.421558999999998</v>
      </c>
      <c r="AF26">
        <v>8.6210909999999998</v>
      </c>
      <c r="AG26">
        <v>39.323599999999999</v>
      </c>
      <c r="AH26">
        <v>68.172777999999994</v>
      </c>
      <c r="AI26">
        <v>48.232059999999997</v>
      </c>
      <c r="AJ26">
        <v>0</v>
      </c>
      <c r="AK26">
        <v>50.176322999999996</v>
      </c>
      <c r="AL26">
        <v>58.701915999999997</v>
      </c>
      <c r="AM26">
        <v>15.384713</v>
      </c>
      <c r="AN26">
        <v>0.91065499999999999</v>
      </c>
      <c r="AO26">
        <v>3.5185650000000002</v>
      </c>
      <c r="AP26">
        <v>6.0980080000000001</v>
      </c>
      <c r="AQ26">
        <v>20.564712</v>
      </c>
      <c r="AR26">
        <v>51.481727999999997</v>
      </c>
      <c r="AS26">
        <v>30.988308</v>
      </c>
      <c r="AT26">
        <v>9.6061449999999997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2670.4391910000008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5.1375830000000002</v>
      </c>
      <c r="J27">
        <v>7.1643270000000001</v>
      </c>
      <c r="K27">
        <v>667.206729</v>
      </c>
      <c r="L27">
        <v>544.76872200000003</v>
      </c>
      <c r="M27">
        <v>43.717500000000001</v>
      </c>
      <c r="N27">
        <v>114.758438</v>
      </c>
      <c r="O27">
        <v>60.067844999999998</v>
      </c>
      <c r="P27">
        <v>116.215688</v>
      </c>
      <c r="Q27">
        <v>20.52488</v>
      </c>
      <c r="R27">
        <v>20.592009000000001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45.076706000000001</v>
      </c>
      <c r="X27">
        <v>47.768751999999999</v>
      </c>
      <c r="Y27">
        <v>0</v>
      </c>
      <c r="Z27">
        <v>12.734033</v>
      </c>
      <c r="AA27">
        <v>36.839280000000002</v>
      </c>
      <c r="AB27">
        <v>23.310171</v>
      </c>
      <c r="AC27">
        <v>9.4020220000000005</v>
      </c>
      <c r="AD27">
        <v>17.710251</v>
      </c>
      <c r="AE27">
        <v>27.421558999999998</v>
      </c>
      <c r="AF27">
        <v>8.6210909999999998</v>
      </c>
      <c r="AG27">
        <v>39.323599999999999</v>
      </c>
      <c r="AH27">
        <v>68.172777999999994</v>
      </c>
      <c r="AI27">
        <v>48.232059999999997</v>
      </c>
      <c r="AJ27">
        <v>0</v>
      </c>
      <c r="AK27">
        <v>50.176322999999996</v>
      </c>
      <c r="AL27">
        <v>33.866489999999999</v>
      </c>
      <c r="AM27">
        <v>15.384713</v>
      </c>
      <c r="AN27">
        <v>0.91065499999999999</v>
      </c>
      <c r="AO27">
        <v>3.3811810000000002</v>
      </c>
      <c r="AP27">
        <v>6.0980080000000001</v>
      </c>
      <c r="AQ27">
        <v>31.459112999999999</v>
      </c>
      <c r="AR27">
        <v>48.264119999999998</v>
      </c>
      <c r="AS27">
        <v>30.988308</v>
      </c>
      <c r="AT27">
        <v>9.6061449999999997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2661.2179920000003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5.1375830000000002</v>
      </c>
      <c r="J28">
        <v>7.1643270000000001</v>
      </c>
      <c r="K28">
        <v>667.206729</v>
      </c>
      <c r="L28">
        <v>544.76872200000003</v>
      </c>
      <c r="M28">
        <v>43.717500000000001</v>
      </c>
      <c r="N28">
        <v>114.758438</v>
      </c>
      <c r="O28">
        <v>60.067844999999998</v>
      </c>
      <c r="P28">
        <v>116.215688</v>
      </c>
      <c r="Q28">
        <v>20.52488</v>
      </c>
      <c r="R28">
        <v>20.592009000000001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45.076706000000001</v>
      </c>
      <c r="X28">
        <v>47.768751999999999</v>
      </c>
      <c r="Y28">
        <v>0</v>
      </c>
      <c r="Z28">
        <v>12.734033</v>
      </c>
      <c r="AA28">
        <v>40.906950000000002</v>
      </c>
      <c r="AB28">
        <v>23.310171</v>
      </c>
      <c r="AC28">
        <v>18.804043</v>
      </c>
      <c r="AD28">
        <v>17.710251</v>
      </c>
      <c r="AE28">
        <v>27.421558999999998</v>
      </c>
      <c r="AF28">
        <v>8.6210909999999998</v>
      </c>
      <c r="AG28">
        <v>39.323599999999999</v>
      </c>
      <c r="AH28">
        <v>68.172777999999994</v>
      </c>
      <c r="AI28">
        <v>48.232059999999997</v>
      </c>
      <c r="AJ28">
        <v>0</v>
      </c>
      <c r="AK28">
        <v>50.176322999999996</v>
      </c>
      <c r="AL28">
        <v>33.866489999999999</v>
      </c>
      <c r="AM28">
        <v>15.384713</v>
      </c>
      <c r="AN28">
        <v>0.91065499999999999</v>
      </c>
      <c r="AO28">
        <v>3.3466209999999998</v>
      </c>
      <c r="AP28">
        <v>6.0980080000000001</v>
      </c>
      <c r="AQ28">
        <v>32.683202999999999</v>
      </c>
      <c r="AR28">
        <v>48.264119999999998</v>
      </c>
      <c r="AS28">
        <v>30.988308</v>
      </c>
      <c r="AT28">
        <v>9.6061449999999997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2675.8772130000002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5.1375830000000002</v>
      </c>
      <c r="J29">
        <v>7.1643270000000001</v>
      </c>
      <c r="K29">
        <v>667.206729</v>
      </c>
      <c r="L29">
        <v>544.76872200000003</v>
      </c>
      <c r="M29">
        <v>43.717500000000001</v>
      </c>
      <c r="N29">
        <v>114.758438</v>
      </c>
      <c r="O29">
        <v>60.067844999999998</v>
      </c>
      <c r="P29">
        <v>116.215688</v>
      </c>
      <c r="Q29">
        <v>20.52488</v>
      </c>
      <c r="R29">
        <v>20.592009000000001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45.076706000000001</v>
      </c>
      <c r="X29">
        <v>47.768751999999999</v>
      </c>
      <c r="Y29">
        <v>0</v>
      </c>
      <c r="Z29">
        <v>12.734033</v>
      </c>
      <c r="AA29">
        <v>34.153081999999998</v>
      </c>
      <c r="AB29">
        <v>23.310171</v>
      </c>
      <c r="AC29">
        <v>18.804043</v>
      </c>
      <c r="AD29">
        <v>17.710251</v>
      </c>
      <c r="AE29">
        <v>27.421558999999998</v>
      </c>
      <c r="AF29">
        <v>8.6210909999999998</v>
      </c>
      <c r="AG29">
        <v>39.323599999999999</v>
      </c>
      <c r="AH29">
        <v>68.172777999999994</v>
      </c>
      <c r="AI29">
        <v>48.232059999999997</v>
      </c>
      <c r="AJ29">
        <v>0</v>
      </c>
      <c r="AK29">
        <v>50.176322999999996</v>
      </c>
      <c r="AL29">
        <v>33.866489999999999</v>
      </c>
      <c r="AM29">
        <v>15.384713</v>
      </c>
      <c r="AN29">
        <v>0.91065499999999999</v>
      </c>
      <c r="AO29">
        <v>5.8495179999999998</v>
      </c>
      <c r="AP29">
        <v>2.3645339999999999</v>
      </c>
      <c r="AQ29">
        <v>32.683202999999999</v>
      </c>
      <c r="AR29">
        <v>48.264119999999998</v>
      </c>
      <c r="AS29">
        <v>30.988308</v>
      </c>
      <c r="AT29">
        <v>9.6061449999999997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2667.8927679999997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5.1375830000000002</v>
      </c>
      <c r="J30">
        <v>7.1643270000000001</v>
      </c>
      <c r="K30">
        <v>667.206729</v>
      </c>
      <c r="L30">
        <v>544.76872200000003</v>
      </c>
      <c r="M30">
        <v>43.717500000000001</v>
      </c>
      <c r="N30">
        <v>114.758438</v>
      </c>
      <c r="O30">
        <v>60.067844999999998</v>
      </c>
      <c r="P30">
        <v>116.215688</v>
      </c>
      <c r="Q30">
        <v>20.52488</v>
      </c>
      <c r="R30">
        <v>20.592009000000001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45.076706000000001</v>
      </c>
      <c r="X30">
        <v>47.768751999999999</v>
      </c>
      <c r="Y30">
        <v>0</v>
      </c>
      <c r="Z30">
        <v>12.734033</v>
      </c>
      <c r="AA30">
        <v>20.491849999999999</v>
      </c>
      <c r="AB30">
        <v>23.310171</v>
      </c>
      <c r="AC30">
        <v>18.804043</v>
      </c>
      <c r="AD30">
        <v>17.710251</v>
      </c>
      <c r="AE30">
        <v>27.421558999999998</v>
      </c>
      <c r="AF30">
        <v>8.6210909999999998</v>
      </c>
      <c r="AG30">
        <v>39.323599999999999</v>
      </c>
      <c r="AH30">
        <v>68.172777999999994</v>
      </c>
      <c r="AI30">
        <v>48.232059999999997</v>
      </c>
      <c r="AJ30">
        <v>0</v>
      </c>
      <c r="AK30">
        <v>50.176322999999996</v>
      </c>
      <c r="AL30">
        <v>33.866489999999999</v>
      </c>
      <c r="AM30">
        <v>15.384713</v>
      </c>
      <c r="AN30">
        <v>0.91065499999999999</v>
      </c>
      <c r="AO30">
        <v>5.8418060000000001</v>
      </c>
      <c r="AP30">
        <v>2.3645339999999999</v>
      </c>
      <c r="AQ30">
        <v>32.683202999999999</v>
      </c>
      <c r="AR30">
        <v>48.264119999999998</v>
      </c>
      <c r="AS30">
        <v>30.988308</v>
      </c>
      <c r="AT30">
        <v>9.6061449999999997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2654.2238239999997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5.1375830000000002</v>
      </c>
      <c r="J31">
        <v>7.1643270000000001</v>
      </c>
      <c r="K31">
        <v>667.206729</v>
      </c>
      <c r="L31">
        <v>544.76872200000003</v>
      </c>
      <c r="M31">
        <v>43.717500000000001</v>
      </c>
      <c r="N31">
        <v>114.758438</v>
      </c>
      <c r="O31">
        <v>60.067844999999998</v>
      </c>
      <c r="P31">
        <v>116.215688</v>
      </c>
      <c r="Q31">
        <v>19.970154000000001</v>
      </c>
      <c r="R31">
        <v>20.592009000000001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45.076706000000001</v>
      </c>
      <c r="X31">
        <v>47.768751999999999</v>
      </c>
      <c r="Y31">
        <v>0</v>
      </c>
      <c r="Z31">
        <v>12.734033</v>
      </c>
      <c r="AA31">
        <v>6.830616</v>
      </c>
      <c r="AB31">
        <v>25.511686999999998</v>
      </c>
      <c r="AC31">
        <v>18.804043</v>
      </c>
      <c r="AD31">
        <v>17.710251</v>
      </c>
      <c r="AE31">
        <v>27.421558999999998</v>
      </c>
      <c r="AF31">
        <v>8.6210909999999998</v>
      </c>
      <c r="AG31">
        <v>39.323599999999999</v>
      </c>
      <c r="AH31">
        <v>68.172777999999994</v>
      </c>
      <c r="AI31">
        <v>4.9468779999999999</v>
      </c>
      <c r="AJ31">
        <v>0</v>
      </c>
      <c r="AK31">
        <v>50.176322999999996</v>
      </c>
      <c r="AL31">
        <v>77.892927</v>
      </c>
      <c r="AM31">
        <v>15.384713</v>
      </c>
      <c r="AN31">
        <v>0.91065499999999999</v>
      </c>
      <c r="AO31">
        <v>5.7941079999999996</v>
      </c>
      <c r="AP31">
        <v>2.3645339999999999</v>
      </c>
      <c r="AQ31">
        <v>21.788802</v>
      </c>
      <c r="AR31">
        <v>48.264119999999998</v>
      </c>
      <c r="AS31">
        <v>30.988308</v>
      </c>
      <c r="AT31">
        <v>9.6061449999999997</v>
      </c>
      <c r="AU31">
        <v>0</v>
      </c>
      <c r="AV31">
        <v>0</v>
      </c>
      <c r="AW31">
        <v>0</v>
      </c>
      <c r="AX31">
        <v>11.712403999999999</v>
      </c>
      <c r="AY31">
        <v>0</v>
      </c>
      <c r="AZ31">
        <v>0</v>
      </c>
      <c r="BA31">
        <f t="shared" si="0"/>
        <v>2643.7209400000006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5.1375830000000002</v>
      </c>
      <c r="J32">
        <v>7.1643270000000001</v>
      </c>
      <c r="K32">
        <v>667.206729</v>
      </c>
      <c r="L32">
        <v>544.76872200000003</v>
      </c>
      <c r="M32">
        <v>43.717500000000001</v>
      </c>
      <c r="N32">
        <v>114.758438</v>
      </c>
      <c r="O32">
        <v>60.067844999999998</v>
      </c>
      <c r="P32">
        <v>116.215688</v>
      </c>
      <c r="Q32">
        <v>19.970154000000001</v>
      </c>
      <c r="R32">
        <v>20.592009000000001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45.076706000000001</v>
      </c>
      <c r="X32">
        <v>47.768751999999999</v>
      </c>
      <c r="Y32">
        <v>0</v>
      </c>
      <c r="Z32">
        <v>12.734033</v>
      </c>
      <c r="AA32">
        <v>0</v>
      </c>
      <c r="AB32">
        <v>25.511686999999998</v>
      </c>
      <c r="AC32">
        <v>18.804043</v>
      </c>
      <c r="AD32">
        <v>17.710251</v>
      </c>
      <c r="AE32">
        <v>27.421558999999998</v>
      </c>
      <c r="AF32">
        <v>8.6210909999999998</v>
      </c>
      <c r="AG32">
        <v>39.323599999999999</v>
      </c>
      <c r="AH32">
        <v>68.172777999999994</v>
      </c>
      <c r="AI32">
        <v>2.4734389999999999</v>
      </c>
      <c r="AJ32">
        <v>0</v>
      </c>
      <c r="AK32">
        <v>50.176322999999996</v>
      </c>
      <c r="AL32">
        <v>77.892927</v>
      </c>
      <c r="AM32">
        <v>15.384713</v>
      </c>
      <c r="AN32">
        <v>0.91065499999999999</v>
      </c>
      <c r="AO32">
        <v>5.7526929999999998</v>
      </c>
      <c r="AP32">
        <v>2.3645339999999999</v>
      </c>
      <c r="AQ32">
        <v>21.788802</v>
      </c>
      <c r="AR32">
        <v>48.264119999999998</v>
      </c>
      <c r="AS32">
        <v>30.988308</v>
      </c>
      <c r="AT32">
        <v>9.6061449999999997</v>
      </c>
      <c r="AU32">
        <v>0</v>
      </c>
      <c r="AV32">
        <v>0</v>
      </c>
      <c r="AW32">
        <v>0</v>
      </c>
      <c r="AX32">
        <v>11.712403999999999</v>
      </c>
      <c r="AY32">
        <v>0</v>
      </c>
      <c r="AZ32">
        <v>0</v>
      </c>
      <c r="BA32">
        <f t="shared" si="0"/>
        <v>2634.37547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3.9194200000000001</v>
      </c>
      <c r="K33">
        <v>667.206729</v>
      </c>
      <c r="L33">
        <v>544.76872200000003</v>
      </c>
      <c r="M33">
        <v>43.717500000000001</v>
      </c>
      <c r="N33">
        <v>114.758438</v>
      </c>
      <c r="O33">
        <v>60.067844999999998</v>
      </c>
      <c r="P33">
        <v>116.215688</v>
      </c>
      <c r="Q33">
        <v>19.970154000000001</v>
      </c>
      <c r="R33">
        <v>20.592009000000001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45.076706000000001</v>
      </c>
      <c r="X33">
        <v>47.768751999999999</v>
      </c>
      <c r="Y33">
        <v>0</v>
      </c>
      <c r="Z33">
        <v>12.734033</v>
      </c>
      <c r="AA33">
        <v>0</v>
      </c>
      <c r="AB33">
        <v>25.511686999999998</v>
      </c>
      <c r="AC33">
        <v>18.804043</v>
      </c>
      <c r="AD33">
        <v>17.710251</v>
      </c>
      <c r="AE33">
        <v>27.421558999999998</v>
      </c>
      <c r="AF33">
        <v>8.6210909999999998</v>
      </c>
      <c r="AG33">
        <v>39.323599999999999</v>
      </c>
      <c r="AH33">
        <v>68.172777999999994</v>
      </c>
      <c r="AI33">
        <v>0</v>
      </c>
      <c r="AJ33">
        <v>0</v>
      </c>
      <c r="AK33">
        <v>50.176322999999996</v>
      </c>
      <c r="AL33">
        <v>77.892927</v>
      </c>
      <c r="AM33">
        <v>15.384713</v>
      </c>
      <c r="AN33">
        <v>0.91065499999999999</v>
      </c>
      <c r="AO33">
        <v>5.7555490000000002</v>
      </c>
      <c r="AP33">
        <v>2.3645339999999999</v>
      </c>
      <c r="AQ33">
        <v>10.894401</v>
      </c>
      <c r="AR33">
        <v>48.264119999999998</v>
      </c>
      <c r="AS33">
        <v>30.988308</v>
      </c>
      <c r="AT33">
        <v>9.6061449999999997</v>
      </c>
      <c r="AU33">
        <v>0</v>
      </c>
      <c r="AV33">
        <v>0</v>
      </c>
      <c r="AW33">
        <v>0</v>
      </c>
      <c r="AX33">
        <v>11.712403999999999</v>
      </c>
      <c r="AY33">
        <v>0</v>
      </c>
      <c r="AZ33">
        <v>0</v>
      </c>
      <c r="BA33">
        <f t="shared" si="0"/>
        <v>2612.6279960000002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3.9194200000000001</v>
      </c>
      <c r="K34">
        <v>667.206729</v>
      </c>
      <c r="L34">
        <v>544.76872200000003</v>
      </c>
      <c r="M34">
        <v>43.717500000000001</v>
      </c>
      <c r="N34">
        <v>114.758438</v>
      </c>
      <c r="O34">
        <v>60.067844999999998</v>
      </c>
      <c r="P34">
        <v>116.215688</v>
      </c>
      <c r="Q34">
        <v>19.970154000000001</v>
      </c>
      <c r="R34">
        <v>20.592009000000001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45.076706000000001</v>
      </c>
      <c r="X34">
        <v>47.768751999999999</v>
      </c>
      <c r="Y34">
        <v>0</v>
      </c>
      <c r="Z34">
        <v>12.734033</v>
      </c>
      <c r="AA34">
        <v>0</v>
      </c>
      <c r="AB34">
        <v>25.511686999999998</v>
      </c>
      <c r="AC34">
        <v>18.804043</v>
      </c>
      <c r="AD34">
        <v>17.710251</v>
      </c>
      <c r="AE34">
        <v>27.421558999999998</v>
      </c>
      <c r="AF34">
        <v>8.6210909999999998</v>
      </c>
      <c r="AG34">
        <v>39.323599999999999</v>
      </c>
      <c r="AH34">
        <v>68.172777999999994</v>
      </c>
      <c r="AI34">
        <v>0</v>
      </c>
      <c r="AJ34">
        <v>0</v>
      </c>
      <c r="AK34">
        <v>50.176322999999996</v>
      </c>
      <c r="AL34">
        <v>77.892927</v>
      </c>
      <c r="AM34">
        <v>15.384713</v>
      </c>
      <c r="AN34">
        <v>0.91065499999999999</v>
      </c>
      <c r="AO34">
        <v>5.768402</v>
      </c>
      <c r="AP34">
        <v>2.3645339999999999</v>
      </c>
      <c r="AQ34">
        <v>0</v>
      </c>
      <c r="AR34">
        <v>48.264119999999998</v>
      </c>
      <c r="AS34">
        <v>30.988308</v>
      </c>
      <c r="AT34">
        <v>9.6061449999999997</v>
      </c>
      <c r="AU34">
        <v>0</v>
      </c>
      <c r="AV34">
        <v>0</v>
      </c>
      <c r="AW34">
        <v>0</v>
      </c>
      <c r="AX34">
        <v>11.712403999999999</v>
      </c>
      <c r="AY34">
        <v>0</v>
      </c>
      <c r="AZ34">
        <v>0</v>
      </c>
      <c r="BA34">
        <f t="shared" si="0"/>
        <v>2601.7464480000003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3.9194200000000001</v>
      </c>
      <c r="K35">
        <v>667.206729</v>
      </c>
      <c r="L35">
        <v>544.76872200000003</v>
      </c>
      <c r="M35">
        <v>43.717500000000001</v>
      </c>
      <c r="N35">
        <v>114.758438</v>
      </c>
      <c r="O35">
        <v>60.067844999999998</v>
      </c>
      <c r="P35">
        <v>116.215688</v>
      </c>
      <c r="Q35">
        <v>19.970154000000001</v>
      </c>
      <c r="R35">
        <v>20.592009000000001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45.076706000000001</v>
      </c>
      <c r="X35">
        <v>47.768751999999999</v>
      </c>
      <c r="Y35">
        <v>0</v>
      </c>
      <c r="Z35">
        <v>12.734033</v>
      </c>
      <c r="AA35">
        <v>0</v>
      </c>
      <c r="AB35">
        <v>25.511686999999998</v>
      </c>
      <c r="AC35">
        <v>18.804043</v>
      </c>
      <c r="AD35">
        <v>17.710251</v>
      </c>
      <c r="AE35">
        <v>27.421558999999998</v>
      </c>
      <c r="AF35">
        <v>8.6210909999999998</v>
      </c>
      <c r="AG35">
        <v>39.323599999999999</v>
      </c>
      <c r="AH35">
        <v>68.172777999999994</v>
      </c>
      <c r="AI35">
        <v>0</v>
      </c>
      <c r="AJ35">
        <v>0</v>
      </c>
      <c r="AK35">
        <v>50.176322999999996</v>
      </c>
      <c r="AL35">
        <v>46.284202999999998</v>
      </c>
      <c r="AM35">
        <v>15.384713</v>
      </c>
      <c r="AN35">
        <v>0.91065499999999999</v>
      </c>
      <c r="AO35">
        <v>5.7438380000000002</v>
      </c>
      <c r="AP35">
        <v>2.3645339999999999</v>
      </c>
      <c r="AQ35">
        <v>0</v>
      </c>
      <c r="AR35">
        <v>48.264119999999998</v>
      </c>
      <c r="AS35">
        <v>30.988308</v>
      </c>
      <c r="AT35">
        <v>9.6061449999999997</v>
      </c>
      <c r="AU35">
        <v>0</v>
      </c>
      <c r="AV35">
        <v>0</v>
      </c>
      <c r="AW35">
        <v>0</v>
      </c>
      <c r="AX35">
        <v>11.712403999999999</v>
      </c>
      <c r="AY35">
        <v>0</v>
      </c>
      <c r="AZ35">
        <v>0</v>
      </c>
      <c r="BA35">
        <f t="shared" si="0"/>
        <v>2570.1131600000003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3.9194200000000001</v>
      </c>
      <c r="K36">
        <v>667.206729</v>
      </c>
      <c r="L36">
        <v>544.76872200000003</v>
      </c>
      <c r="M36">
        <v>43.717500000000001</v>
      </c>
      <c r="N36">
        <v>114.758438</v>
      </c>
      <c r="O36">
        <v>60.067844999999998</v>
      </c>
      <c r="P36">
        <v>116.215688</v>
      </c>
      <c r="Q36">
        <v>19.970154000000001</v>
      </c>
      <c r="R36">
        <v>20.592009000000001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45.076706000000001</v>
      </c>
      <c r="X36">
        <v>47.768751999999999</v>
      </c>
      <c r="Y36">
        <v>0</v>
      </c>
      <c r="Z36">
        <v>12.734033</v>
      </c>
      <c r="AA36">
        <v>0</v>
      </c>
      <c r="AB36">
        <v>25.511686999999998</v>
      </c>
      <c r="AC36">
        <v>18.804043</v>
      </c>
      <c r="AD36">
        <v>17.710251</v>
      </c>
      <c r="AE36">
        <v>27.421558999999998</v>
      </c>
      <c r="AF36">
        <v>8.6210909999999998</v>
      </c>
      <c r="AG36">
        <v>39.323599999999999</v>
      </c>
      <c r="AH36">
        <v>68.172777999999994</v>
      </c>
      <c r="AI36">
        <v>0</v>
      </c>
      <c r="AJ36">
        <v>0</v>
      </c>
      <c r="AK36">
        <v>50.176322999999996</v>
      </c>
      <c r="AL36">
        <v>46.284202999999998</v>
      </c>
      <c r="AM36">
        <v>15.384713</v>
      </c>
      <c r="AN36">
        <v>0.91065499999999999</v>
      </c>
      <c r="AO36">
        <v>5.7672590000000001</v>
      </c>
      <c r="AP36">
        <v>2.3645339999999999</v>
      </c>
      <c r="AQ36">
        <v>0</v>
      </c>
      <c r="AR36">
        <v>48.264119999999998</v>
      </c>
      <c r="AS36">
        <v>30.988308</v>
      </c>
      <c r="AT36">
        <v>9.6061449999999997</v>
      </c>
      <c r="AU36">
        <v>0</v>
      </c>
      <c r="AV36">
        <v>0</v>
      </c>
      <c r="AW36">
        <v>0</v>
      </c>
      <c r="AX36">
        <v>11.712403999999999</v>
      </c>
      <c r="AY36">
        <v>0</v>
      </c>
      <c r="AZ36">
        <v>0</v>
      </c>
      <c r="BA36">
        <f t="shared" si="0"/>
        <v>2570.1365810000007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3.9194200000000001</v>
      </c>
      <c r="K37">
        <v>667.206729</v>
      </c>
      <c r="L37">
        <v>544.76872200000003</v>
      </c>
      <c r="M37">
        <v>43.717500000000001</v>
      </c>
      <c r="N37">
        <v>114.758438</v>
      </c>
      <c r="O37">
        <v>60.067844999999998</v>
      </c>
      <c r="P37">
        <v>116.215688</v>
      </c>
      <c r="Q37">
        <v>19.970154000000001</v>
      </c>
      <c r="R37">
        <v>20.592009000000001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45.076706000000001</v>
      </c>
      <c r="X37">
        <v>47.768751999999999</v>
      </c>
      <c r="Y37">
        <v>0</v>
      </c>
      <c r="Z37">
        <v>12.734033</v>
      </c>
      <c r="AA37">
        <v>0</v>
      </c>
      <c r="AB37">
        <v>25.511686999999998</v>
      </c>
      <c r="AC37">
        <v>18.804043</v>
      </c>
      <c r="AD37">
        <v>17.710251</v>
      </c>
      <c r="AE37">
        <v>41.132337999999997</v>
      </c>
      <c r="AF37">
        <v>8.6210909999999998</v>
      </c>
      <c r="AG37">
        <v>39.323599999999999</v>
      </c>
      <c r="AH37">
        <v>36.800420000000003</v>
      </c>
      <c r="AI37">
        <v>0</v>
      </c>
      <c r="AJ37">
        <v>0</v>
      </c>
      <c r="AK37">
        <v>50.176322999999996</v>
      </c>
      <c r="AL37">
        <v>46.284202999999998</v>
      </c>
      <c r="AM37">
        <v>15.384713</v>
      </c>
      <c r="AN37">
        <v>0.91065499999999999</v>
      </c>
      <c r="AO37">
        <v>10.386322</v>
      </c>
      <c r="AP37">
        <v>2.3645339999999999</v>
      </c>
      <c r="AQ37">
        <v>0</v>
      </c>
      <c r="AR37">
        <v>48.264119999999998</v>
      </c>
      <c r="AS37">
        <v>30.988308</v>
      </c>
      <c r="AT37">
        <v>9.6061449999999997</v>
      </c>
      <c r="AU37">
        <v>0</v>
      </c>
      <c r="AV37">
        <v>0</v>
      </c>
      <c r="AW37">
        <v>0</v>
      </c>
      <c r="AX37">
        <v>12.777168</v>
      </c>
      <c r="AY37">
        <v>0</v>
      </c>
      <c r="AZ37">
        <v>0</v>
      </c>
      <c r="BA37">
        <f t="shared" si="0"/>
        <v>2558.1588290000004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3.9194200000000001</v>
      </c>
      <c r="K38">
        <v>667.206729</v>
      </c>
      <c r="L38">
        <v>544.76872200000003</v>
      </c>
      <c r="M38">
        <v>43.717500000000001</v>
      </c>
      <c r="N38">
        <v>114.758438</v>
      </c>
      <c r="O38">
        <v>60.067844999999998</v>
      </c>
      <c r="P38">
        <v>116.215688</v>
      </c>
      <c r="Q38">
        <v>19.970154000000001</v>
      </c>
      <c r="R38">
        <v>20.592009000000001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45.076706000000001</v>
      </c>
      <c r="X38">
        <v>47.768751999999999</v>
      </c>
      <c r="Y38">
        <v>0</v>
      </c>
      <c r="Z38">
        <v>12.734033</v>
      </c>
      <c r="AA38">
        <v>0</v>
      </c>
      <c r="AB38">
        <v>25.511686999999998</v>
      </c>
      <c r="AC38">
        <v>18.804043</v>
      </c>
      <c r="AD38">
        <v>17.710251</v>
      </c>
      <c r="AE38">
        <v>41.132337999999997</v>
      </c>
      <c r="AF38">
        <v>8.6210909999999998</v>
      </c>
      <c r="AG38">
        <v>39.323599999999999</v>
      </c>
      <c r="AH38">
        <v>18.400210000000001</v>
      </c>
      <c r="AI38">
        <v>0</v>
      </c>
      <c r="AJ38">
        <v>0</v>
      </c>
      <c r="AK38">
        <v>50.176322999999996</v>
      </c>
      <c r="AL38">
        <v>46.284202999999998</v>
      </c>
      <c r="AM38">
        <v>15.384713</v>
      </c>
      <c r="AN38">
        <v>0.91065499999999999</v>
      </c>
      <c r="AO38">
        <v>10.362901000000001</v>
      </c>
      <c r="AP38">
        <v>2.3645339999999999</v>
      </c>
      <c r="AQ38">
        <v>0</v>
      </c>
      <c r="AR38">
        <v>48.264119999999998</v>
      </c>
      <c r="AS38">
        <v>30.988308</v>
      </c>
      <c r="AT38">
        <v>9.6061449999999997</v>
      </c>
      <c r="AU38">
        <v>0</v>
      </c>
      <c r="AV38">
        <v>0</v>
      </c>
      <c r="AW38">
        <v>0</v>
      </c>
      <c r="AX38">
        <v>12.777168</v>
      </c>
      <c r="AY38">
        <v>0</v>
      </c>
      <c r="AZ38">
        <v>0</v>
      </c>
      <c r="BA38">
        <f t="shared" si="0"/>
        <v>2539.7351980000003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4.2473010000000002</v>
      </c>
      <c r="K39">
        <v>667.206729</v>
      </c>
      <c r="L39">
        <v>535.56210799999997</v>
      </c>
      <c r="M39">
        <v>43.717500000000001</v>
      </c>
      <c r="N39">
        <v>114.758438</v>
      </c>
      <c r="O39">
        <v>60.067844999999998</v>
      </c>
      <c r="P39">
        <v>116.215688</v>
      </c>
      <c r="Q39">
        <v>19.970154000000001</v>
      </c>
      <c r="R39">
        <v>20.592009000000001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45.076706000000001</v>
      </c>
      <c r="X39">
        <v>47.768751999999999</v>
      </c>
      <c r="Y39">
        <v>0</v>
      </c>
      <c r="Z39">
        <v>12.734033</v>
      </c>
      <c r="AA39">
        <v>0</v>
      </c>
      <c r="AB39">
        <v>25.511686999999998</v>
      </c>
      <c r="AC39">
        <v>18.804043</v>
      </c>
      <c r="AD39">
        <v>17.710251</v>
      </c>
      <c r="AE39">
        <v>41.132337999999997</v>
      </c>
      <c r="AF39">
        <v>8.6210909999999998</v>
      </c>
      <c r="AG39">
        <v>39.323599999999999</v>
      </c>
      <c r="AH39">
        <v>18.400210000000001</v>
      </c>
      <c r="AI39">
        <v>0</v>
      </c>
      <c r="AJ39">
        <v>0</v>
      </c>
      <c r="AK39">
        <v>50.176322999999996</v>
      </c>
      <c r="AL39">
        <v>46.284202999999998</v>
      </c>
      <c r="AM39">
        <v>15.384713</v>
      </c>
      <c r="AN39">
        <v>0.94782500000000003</v>
      </c>
      <c r="AO39">
        <v>10.403174</v>
      </c>
      <c r="AP39">
        <v>2.3645339999999999</v>
      </c>
      <c r="AQ39">
        <v>0</v>
      </c>
      <c r="AR39">
        <v>51.481727999999997</v>
      </c>
      <c r="AS39">
        <v>30.988308</v>
      </c>
      <c r="AT39">
        <v>9.6061449999999997</v>
      </c>
      <c r="AU39">
        <v>0</v>
      </c>
      <c r="AV39">
        <v>0</v>
      </c>
      <c r="AW39">
        <v>0</v>
      </c>
      <c r="AX39">
        <v>3.2448100000000002</v>
      </c>
      <c r="AY39">
        <v>0</v>
      </c>
      <c r="AZ39">
        <v>0</v>
      </c>
      <c r="BA39">
        <f t="shared" si="0"/>
        <v>2524.6191580000009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4.2473010000000002</v>
      </c>
      <c r="K40">
        <v>667.206729</v>
      </c>
      <c r="L40">
        <v>535.56210799999997</v>
      </c>
      <c r="M40">
        <v>43.717500000000001</v>
      </c>
      <c r="N40">
        <v>114.758438</v>
      </c>
      <c r="O40">
        <v>60.067844999999998</v>
      </c>
      <c r="P40">
        <v>116.215688</v>
      </c>
      <c r="Q40">
        <v>19.970154000000001</v>
      </c>
      <c r="R40">
        <v>20.592009000000001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45.076706000000001</v>
      </c>
      <c r="X40">
        <v>47.768751999999999</v>
      </c>
      <c r="Y40">
        <v>0</v>
      </c>
      <c r="Z40">
        <v>12.734033</v>
      </c>
      <c r="AA40">
        <v>0</v>
      </c>
      <c r="AB40">
        <v>25.511686999999998</v>
      </c>
      <c r="AC40">
        <v>18.804043</v>
      </c>
      <c r="AD40">
        <v>17.710251</v>
      </c>
      <c r="AE40">
        <v>41.132337999999997</v>
      </c>
      <c r="AF40">
        <v>8.6210909999999998</v>
      </c>
      <c r="AG40">
        <v>39.323599999999999</v>
      </c>
      <c r="AH40">
        <v>18.400210000000001</v>
      </c>
      <c r="AI40">
        <v>0</v>
      </c>
      <c r="AJ40">
        <v>0</v>
      </c>
      <c r="AK40">
        <v>50.176322999999996</v>
      </c>
      <c r="AL40">
        <v>46.284202999999998</v>
      </c>
      <c r="AM40">
        <v>15.384713</v>
      </c>
      <c r="AN40">
        <v>0.94782500000000003</v>
      </c>
      <c r="AO40">
        <v>10.442304</v>
      </c>
      <c r="AP40">
        <v>2.3645339999999999</v>
      </c>
      <c r="AQ40">
        <v>0</v>
      </c>
      <c r="AR40">
        <v>51.481727999999997</v>
      </c>
      <c r="AS40">
        <v>30.988308</v>
      </c>
      <c r="AT40">
        <v>9.6061449999999997</v>
      </c>
      <c r="AU40">
        <v>0</v>
      </c>
      <c r="AV40">
        <v>0</v>
      </c>
      <c r="AW40">
        <v>0</v>
      </c>
      <c r="AX40">
        <v>3.2448100000000002</v>
      </c>
      <c r="AY40">
        <v>0</v>
      </c>
      <c r="AZ40">
        <v>0</v>
      </c>
      <c r="BA40">
        <f t="shared" si="0"/>
        <v>2524.658288000001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4.2473010000000002</v>
      </c>
      <c r="K41">
        <v>667.206729</v>
      </c>
      <c r="L41">
        <v>535.56210799999997</v>
      </c>
      <c r="M41">
        <v>43.717500000000001</v>
      </c>
      <c r="N41">
        <v>114.758438</v>
      </c>
      <c r="O41">
        <v>60.067844999999998</v>
      </c>
      <c r="P41">
        <v>114.02981200000001</v>
      </c>
      <c r="Q41">
        <v>19.970154000000001</v>
      </c>
      <c r="R41">
        <v>20.592009000000001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45.076706000000001</v>
      </c>
      <c r="X41">
        <v>47.768751999999999</v>
      </c>
      <c r="Y41">
        <v>0</v>
      </c>
      <c r="Z41">
        <v>12.734033</v>
      </c>
      <c r="AA41">
        <v>0</v>
      </c>
      <c r="AB41">
        <v>25.511686999999998</v>
      </c>
      <c r="AC41">
        <v>18.804043</v>
      </c>
      <c r="AD41">
        <v>17.710251</v>
      </c>
      <c r="AE41">
        <v>41.132337999999997</v>
      </c>
      <c r="AF41">
        <v>8.6210909999999998</v>
      </c>
      <c r="AG41">
        <v>39.323599999999999</v>
      </c>
      <c r="AH41">
        <v>18.400210000000001</v>
      </c>
      <c r="AI41">
        <v>0</v>
      </c>
      <c r="AJ41">
        <v>0</v>
      </c>
      <c r="AK41">
        <v>50.176322999999996</v>
      </c>
      <c r="AL41">
        <v>33.866489999999999</v>
      </c>
      <c r="AM41">
        <v>15.384713</v>
      </c>
      <c r="AN41">
        <v>0.94782500000000003</v>
      </c>
      <c r="AO41">
        <v>10.450587000000001</v>
      </c>
      <c r="AP41">
        <v>2.3645339999999999</v>
      </c>
      <c r="AQ41">
        <v>0</v>
      </c>
      <c r="AR41">
        <v>51.481727999999997</v>
      </c>
      <c r="AS41">
        <v>30.988308</v>
      </c>
      <c r="AT41">
        <v>9.6061449999999997</v>
      </c>
      <c r="AU41">
        <v>0</v>
      </c>
      <c r="AV41">
        <v>0</v>
      </c>
      <c r="AW41">
        <v>0</v>
      </c>
      <c r="AX41">
        <v>3.2448100000000002</v>
      </c>
      <c r="AY41">
        <v>0</v>
      </c>
      <c r="AZ41">
        <v>0</v>
      </c>
      <c r="BA41">
        <f t="shared" si="0"/>
        <v>2510.0629820000004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4.2473010000000002</v>
      </c>
      <c r="K42">
        <v>667.206729</v>
      </c>
      <c r="L42">
        <v>535.56210799999997</v>
      </c>
      <c r="M42">
        <v>43.717500000000001</v>
      </c>
      <c r="N42">
        <v>114.758438</v>
      </c>
      <c r="O42">
        <v>60.067844999999998</v>
      </c>
      <c r="P42">
        <v>111.84393799999999</v>
      </c>
      <c r="Q42">
        <v>19.970154000000001</v>
      </c>
      <c r="R42">
        <v>20.592009000000001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45.076706000000001</v>
      </c>
      <c r="X42">
        <v>47.768751999999999</v>
      </c>
      <c r="Y42">
        <v>0</v>
      </c>
      <c r="Z42">
        <v>12.734033</v>
      </c>
      <c r="AA42">
        <v>0</v>
      </c>
      <c r="AB42">
        <v>25.511686999999998</v>
      </c>
      <c r="AC42">
        <v>18.804043</v>
      </c>
      <c r="AD42">
        <v>17.710251</v>
      </c>
      <c r="AE42">
        <v>41.132337999999997</v>
      </c>
      <c r="AF42">
        <v>8.6210909999999998</v>
      </c>
      <c r="AG42">
        <v>39.323599999999999</v>
      </c>
      <c r="AH42">
        <v>18.400210000000001</v>
      </c>
      <c r="AI42">
        <v>0</v>
      </c>
      <c r="AJ42">
        <v>0</v>
      </c>
      <c r="AK42">
        <v>50.176322999999996</v>
      </c>
      <c r="AL42">
        <v>33.866489999999999</v>
      </c>
      <c r="AM42">
        <v>15.384713</v>
      </c>
      <c r="AN42">
        <v>0.94782500000000003</v>
      </c>
      <c r="AO42">
        <v>10.437163</v>
      </c>
      <c r="AP42">
        <v>2.3645339999999999</v>
      </c>
      <c r="AQ42">
        <v>0</v>
      </c>
      <c r="AR42">
        <v>51.481727999999997</v>
      </c>
      <c r="AS42">
        <v>30.988308</v>
      </c>
      <c r="AT42">
        <v>9.6061449999999997</v>
      </c>
      <c r="AU42">
        <v>0</v>
      </c>
      <c r="AV42">
        <v>0</v>
      </c>
      <c r="AW42">
        <v>0</v>
      </c>
      <c r="AX42">
        <v>3.2448100000000002</v>
      </c>
      <c r="AY42">
        <v>0</v>
      </c>
      <c r="AZ42">
        <v>0</v>
      </c>
      <c r="BA42">
        <f t="shared" si="0"/>
        <v>2507.8636840000008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4.2473010000000002</v>
      </c>
      <c r="K43">
        <v>667.206729</v>
      </c>
      <c r="L43">
        <v>535.56210799999997</v>
      </c>
      <c r="M43">
        <v>43.717500000000001</v>
      </c>
      <c r="N43">
        <v>114.758438</v>
      </c>
      <c r="O43">
        <v>60.067844999999998</v>
      </c>
      <c r="P43">
        <v>109.29375</v>
      </c>
      <c r="Q43">
        <v>19.970154000000001</v>
      </c>
      <c r="R43">
        <v>20.592009000000001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45.076706000000001</v>
      </c>
      <c r="X43">
        <v>47.768751999999999</v>
      </c>
      <c r="Y43">
        <v>0</v>
      </c>
      <c r="Z43">
        <v>12.734033</v>
      </c>
      <c r="AA43">
        <v>0</v>
      </c>
      <c r="AB43">
        <v>25.511686999999998</v>
      </c>
      <c r="AC43">
        <v>18.804043</v>
      </c>
      <c r="AD43">
        <v>17.710251</v>
      </c>
      <c r="AE43">
        <v>41.132337999999997</v>
      </c>
      <c r="AF43">
        <v>8.6210909999999998</v>
      </c>
      <c r="AG43">
        <v>39.323599999999999</v>
      </c>
      <c r="AH43">
        <v>18.400210000000001</v>
      </c>
      <c r="AI43">
        <v>0</v>
      </c>
      <c r="AJ43">
        <v>0</v>
      </c>
      <c r="AK43">
        <v>50.176322999999996</v>
      </c>
      <c r="AL43">
        <v>33.866489999999999</v>
      </c>
      <c r="AM43">
        <v>10.256475</v>
      </c>
      <c r="AN43">
        <v>0.96640899999999996</v>
      </c>
      <c r="AO43">
        <v>10.394605</v>
      </c>
      <c r="AP43">
        <v>1.7422880000000001</v>
      </c>
      <c r="AQ43">
        <v>0</v>
      </c>
      <c r="AR43">
        <v>48.264119999999998</v>
      </c>
      <c r="AS43">
        <v>30.988308</v>
      </c>
      <c r="AT43">
        <v>9.6061449999999997</v>
      </c>
      <c r="AU43">
        <v>0</v>
      </c>
      <c r="AV43">
        <v>0</v>
      </c>
      <c r="AW43">
        <v>0</v>
      </c>
      <c r="AX43">
        <v>3.2448100000000002</v>
      </c>
      <c r="AY43">
        <v>0</v>
      </c>
      <c r="AZ43">
        <v>0</v>
      </c>
      <c r="BA43">
        <f t="shared" si="0"/>
        <v>2496.3214300000004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4.2473010000000002</v>
      </c>
      <c r="K44">
        <v>667.206729</v>
      </c>
      <c r="L44">
        <v>544.76872200000003</v>
      </c>
      <c r="M44">
        <v>43.717500000000001</v>
      </c>
      <c r="N44">
        <v>114.758438</v>
      </c>
      <c r="O44">
        <v>60.067844999999998</v>
      </c>
      <c r="P44">
        <v>109.29375</v>
      </c>
      <c r="Q44">
        <v>19.970154000000001</v>
      </c>
      <c r="R44">
        <v>20.592009000000001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45.076706000000001</v>
      </c>
      <c r="X44">
        <v>47.768751999999999</v>
      </c>
      <c r="Y44">
        <v>0</v>
      </c>
      <c r="Z44">
        <v>12.734033</v>
      </c>
      <c r="AA44">
        <v>0</v>
      </c>
      <c r="AB44">
        <v>25.511686999999998</v>
      </c>
      <c r="AC44">
        <v>18.804043</v>
      </c>
      <c r="AD44">
        <v>17.710251</v>
      </c>
      <c r="AE44">
        <v>41.132337999999997</v>
      </c>
      <c r="AF44">
        <v>8.6210909999999998</v>
      </c>
      <c r="AG44">
        <v>39.323599999999999</v>
      </c>
      <c r="AH44">
        <v>18.400210000000001</v>
      </c>
      <c r="AI44">
        <v>0</v>
      </c>
      <c r="AJ44">
        <v>0</v>
      </c>
      <c r="AK44">
        <v>50.176322999999996</v>
      </c>
      <c r="AL44">
        <v>33.866489999999999</v>
      </c>
      <c r="AM44">
        <v>10.256475</v>
      </c>
      <c r="AN44">
        <v>0.96640899999999996</v>
      </c>
      <c r="AO44">
        <v>10.321486</v>
      </c>
      <c r="AP44">
        <v>1.7422880000000001</v>
      </c>
      <c r="AQ44">
        <v>0</v>
      </c>
      <c r="AR44">
        <v>48.264119999999998</v>
      </c>
      <c r="AS44">
        <v>30.988308</v>
      </c>
      <c r="AT44">
        <v>9.6061449999999997</v>
      </c>
      <c r="AU44">
        <v>0</v>
      </c>
      <c r="AV44">
        <v>0</v>
      </c>
      <c r="AW44">
        <v>0</v>
      </c>
      <c r="AX44">
        <v>3.2448100000000002</v>
      </c>
      <c r="AY44">
        <v>0</v>
      </c>
      <c r="AZ44">
        <v>0</v>
      </c>
      <c r="BA44">
        <f t="shared" si="0"/>
        <v>2505.4549250000005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4.2473010000000002</v>
      </c>
      <c r="K45">
        <v>667.206729</v>
      </c>
      <c r="L45">
        <v>544.76872200000003</v>
      </c>
      <c r="M45">
        <v>43.717500000000001</v>
      </c>
      <c r="N45">
        <v>114.758438</v>
      </c>
      <c r="O45">
        <v>60.067844999999998</v>
      </c>
      <c r="P45">
        <v>109.29375</v>
      </c>
      <c r="Q45">
        <v>19.970154000000001</v>
      </c>
      <c r="R45">
        <v>20.592009000000001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45.076706000000001</v>
      </c>
      <c r="X45">
        <v>47.768751999999999</v>
      </c>
      <c r="Y45">
        <v>0</v>
      </c>
      <c r="Z45">
        <v>12.734033</v>
      </c>
      <c r="AA45">
        <v>0</v>
      </c>
      <c r="AB45">
        <v>25.511686999999998</v>
      </c>
      <c r="AC45">
        <v>18.804043</v>
      </c>
      <c r="AD45">
        <v>17.710251</v>
      </c>
      <c r="AE45">
        <v>41.132337999999997</v>
      </c>
      <c r="AF45">
        <v>8.6210909999999998</v>
      </c>
      <c r="AG45">
        <v>39.323599999999999</v>
      </c>
      <c r="AH45">
        <v>18.400210000000001</v>
      </c>
      <c r="AI45">
        <v>0</v>
      </c>
      <c r="AJ45">
        <v>0</v>
      </c>
      <c r="AK45">
        <v>50.176322999999996</v>
      </c>
      <c r="AL45">
        <v>33.866489999999999</v>
      </c>
      <c r="AM45">
        <v>5.1282379999999996</v>
      </c>
      <c r="AN45">
        <v>0.96640899999999996</v>
      </c>
      <c r="AO45">
        <v>12.028357</v>
      </c>
      <c r="AP45">
        <v>1.7422880000000001</v>
      </c>
      <c r="AQ45">
        <v>0</v>
      </c>
      <c r="AR45">
        <v>48.264119999999998</v>
      </c>
      <c r="AS45">
        <v>30.988308</v>
      </c>
      <c r="AT45">
        <v>9.6061449999999997</v>
      </c>
      <c r="AU45">
        <v>0</v>
      </c>
      <c r="AV45">
        <v>0</v>
      </c>
      <c r="AW45">
        <v>0</v>
      </c>
      <c r="AX45">
        <v>3.2448100000000002</v>
      </c>
      <c r="AY45">
        <v>0</v>
      </c>
      <c r="AZ45">
        <v>0</v>
      </c>
      <c r="BA45">
        <f t="shared" si="0"/>
        <v>2502.0335590000004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4.2473010000000002</v>
      </c>
      <c r="K46">
        <v>667.206729</v>
      </c>
      <c r="L46">
        <v>544.76872200000003</v>
      </c>
      <c r="M46">
        <v>43.717500000000001</v>
      </c>
      <c r="N46">
        <v>114.758438</v>
      </c>
      <c r="O46">
        <v>60.067844999999998</v>
      </c>
      <c r="P46">
        <v>109.29375</v>
      </c>
      <c r="Q46">
        <v>19.970154000000001</v>
      </c>
      <c r="R46">
        <v>20.592009000000001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45.076706000000001</v>
      </c>
      <c r="X46">
        <v>47.768751999999999</v>
      </c>
      <c r="Y46">
        <v>0</v>
      </c>
      <c r="Z46">
        <v>12.734033</v>
      </c>
      <c r="AA46">
        <v>0</v>
      </c>
      <c r="AB46">
        <v>25.511686999999998</v>
      </c>
      <c r="AC46">
        <v>18.804043</v>
      </c>
      <c r="AD46">
        <v>17.710251</v>
      </c>
      <c r="AE46">
        <v>41.132337999999997</v>
      </c>
      <c r="AF46">
        <v>8.6210909999999998</v>
      </c>
      <c r="AG46">
        <v>39.323599999999999</v>
      </c>
      <c r="AH46">
        <v>18.400210000000001</v>
      </c>
      <c r="AI46">
        <v>0</v>
      </c>
      <c r="AJ46">
        <v>0</v>
      </c>
      <c r="AK46">
        <v>50.176322999999996</v>
      </c>
      <c r="AL46">
        <v>33.866489999999999</v>
      </c>
      <c r="AM46">
        <v>5.1282379999999996</v>
      </c>
      <c r="AN46">
        <v>0.96640899999999996</v>
      </c>
      <c r="AO46">
        <v>11.886118</v>
      </c>
      <c r="AP46">
        <v>1.7422880000000001</v>
      </c>
      <c r="AQ46">
        <v>0</v>
      </c>
      <c r="AR46">
        <v>48.264119999999998</v>
      </c>
      <c r="AS46">
        <v>30.988308</v>
      </c>
      <c r="AT46">
        <v>9.6061449999999997</v>
      </c>
      <c r="AU46">
        <v>0</v>
      </c>
      <c r="AV46">
        <v>0</v>
      </c>
      <c r="AW46">
        <v>0</v>
      </c>
      <c r="AX46">
        <v>3.2448100000000002</v>
      </c>
      <c r="AY46">
        <v>0</v>
      </c>
      <c r="AZ46">
        <v>0</v>
      </c>
      <c r="BA46">
        <f t="shared" si="0"/>
        <v>2501.8913200000002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4.2473010000000002</v>
      </c>
      <c r="K47">
        <v>667.206729</v>
      </c>
      <c r="L47">
        <v>544.76872200000003</v>
      </c>
      <c r="M47">
        <v>43.717500000000001</v>
      </c>
      <c r="N47">
        <v>114.758438</v>
      </c>
      <c r="O47">
        <v>60.067844999999998</v>
      </c>
      <c r="P47">
        <v>109.29375</v>
      </c>
      <c r="Q47">
        <v>19.970154000000001</v>
      </c>
      <c r="R47">
        <v>20.592009000000001</v>
      </c>
      <c r="S47">
        <v>25.637982000000001</v>
      </c>
      <c r="T47">
        <v>0</v>
      </c>
      <c r="U47">
        <v>406.83505500000001</v>
      </c>
      <c r="V47">
        <v>13.843875000000001</v>
      </c>
      <c r="W47">
        <v>45.076706000000001</v>
      </c>
      <c r="X47">
        <v>47.768751999999999</v>
      </c>
      <c r="Y47">
        <v>0</v>
      </c>
      <c r="Z47">
        <v>12.734033</v>
      </c>
      <c r="AA47">
        <v>0</v>
      </c>
      <c r="AB47">
        <v>25.511686999999998</v>
      </c>
      <c r="AC47">
        <v>18.804043</v>
      </c>
      <c r="AD47">
        <v>17.710251</v>
      </c>
      <c r="AE47">
        <v>41.132337999999997</v>
      </c>
      <c r="AF47">
        <v>8.6210909999999998</v>
      </c>
      <c r="AG47">
        <v>39.323599999999999</v>
      </c>
      <c r="AH47">
        <v>18.400210000000001</v>
      </c>
      <c r="AI47">
        <v>0</v>
      </c>
      <c r="AJ47">
        <v>0</v>
      </c>
      <c r="AK47">
        <v>50.176322999999996</v>
      </c>
      <c r="AL47">
        <v>33.866489999999999</v>
      </c>
      <c r="AM47">
        <v>5.1282379999999996</v>
      </c>
      <c r="AN47">
        <v>0.96640899999999996</v>
      </c>
      <c r="AO47">
        <v>11.803858999999999</v>
      </c>
      <c r="AP47">
        <v>6.0980080000000001</v>
      </c>
      <c r="AQ47">
        <v>0</v>
      </c>
      <c r="AR47">
        <v>48.264119999999998</v>
      </c>
      <c r="AS47">
        <v>30.988308</v>
      </c>
      <c r="AT47">
        <v>9.6061449999999997</v>
      </c>
      <c r="AU47">
        <v>0</v>
      </c>
      <c r="AV47">
        <v>0</v>
      </c>
      <c r="AW47">
        <v>0</v>
      </c>
      <c r="AX47">
        <v>3.2448100000000002</v>
      </c>
      <c r="AY47">
        <v>0</v>
      </c>
      <c r="AZ47">
        <v>0</v>
      </c>
      <c r="BA47">
        <f t="shared" si="0"/>
        <v>2506.1647810000004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4.2473010000000002</v>
      </c>
      <c r="K48">
        <v>667.206729</v>
      </c>
      <c r="L48">
        <v>544.76872200000003</v>
      </c>
      <c r="M48">
        <v>43.717500000000001</v>
      </c>
      <c r="N48">
        <v>114.758438</v>
      </c>
      <c r="O48">
        <v>60.067844999999998</v>
      </c>
      <c r="P48">
        <v>109.29375</v>
      </c>
      <c r="Q48">
        <v>19.970154000000001</v>
      </c>
      <c r="R48">
        <v>20.592009000000001</v>
      </c>
      <c r="S48">
        <v>25.637982000000001</v>
      </c>
      <c r="T48">
        <v>0</v>
      </c>
      <c r="U48">
        <v>406.83505500000001</v>
      </c>
      <c r="V48">
        <v>13.843875000000001</v>
      </c>
      <c r="W48">
        <v>45.076706000000001</v>
      </c>
      <c r="X48">
        <v>47.768751999999999</v>
      </c>
      <c r="Y48">
        <v>0</v>
      </c>
      <c r="Z48">
        <v>12.734033</v>
      </c>
      <c r="AA48">
        <v>0</v>
      </c>
      <c r="AB48">
        <v>25.511686999999998</v>
      </c>
      <c r="AC48">
        <v>18.804043</v>
      </c>
      <c r="AD48">
        <v>17.710251</v>
      </c>
      <c r="AE48">
        <v>41.132337999999997</v>
      </c>
      <c r="AF48">
        <v>8.6210909999999998</v>
      </c>
      <c r="AG48">
        <v>39.323599999999999</v>
      </c>
      <c r="AH48">
        <v>18.400210000000001</v>
      </c>
      <c r="AI48">
        <v>0</v>
      </c>
      <c r="AJ48">
        <v>0</v>
      </c>
      <c r="AK48">
        <v>50.176322999999996</v>
      </c>
      <c r="AL48">
        <v>33.866489999999999</v>
      </c>
      <c r="AM48">
        <v>5.1282379999999996</v>
      </c>
      <c r="AN48">
        <v>0.96640899999999996</v>
      </c>
      <c r="AO48">
        <v>11.784151</v>
      </c>
      <c r="AP48">
        <v>6.0980080000000001</v>
      </c>
      <c r="AQ48">
        <v>0</v>
      </c>
      <c r="AR48">
        <v>48.264119999999998</v>
      </c>
      <c r="AS48">
        <v>30.988308</v>
      </c>
      <c r="AT48">
        <v>9.6061449999999997</v>
      </c>
      <c r="AU48">
        <v>0</v>
      </c>
      <c r="AV48">
        <v>0</v>
      </c>
      <c r="AW48">
        <v>0</v>
      </c>
      <c r="AX48">
        <v>3.2448100000000002</v>
      </c>
      <c r="AY48">
        <v>0</v>
      </c>
      <c r="AZ48">
        <v>0</v>
      </c>
      <c r="BA48">
        <f t="shared" si="0"/>
        <v>2506.1450730000001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4.2473010000000002</v>
      </c>
      <c r="K49">
        <v>667.206729</v>
      </c>
      <c r="L49">
        <v>544.76872200000003</v>
      </c>
      <c r="M49">
        <v>43.717500000000001</v>
      </c>
      <c r="N49">
        <v>114.758438</v>
      </c>
      <c r="O49">
        <v>60.067844999999998</v>
      </c>
      <c r="P49">
        <v>109.29375</v>
      </c>
      <c r="Q49">
        <v>19.970154000000001</v>
      </c>
      <c r="R49">
        <v>20.592009000000001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45.076706000000001</v>
      </c>
      <c r="X49">
        <v>47.768751999999999</v>
      </c>
      <c r="Y49">
        <v>0</v>
      </c>
      <c r="Z49">
        <v>12.734033</v>
      </c>
      <c r="AA49">
        <v>0</v>
      </c>
      <c r="AB49">
        <v>25.511686999999998</v>
      </c>
      <c r="AC49">
        <v>18.804043</v>
      </c>
      <c r="AD49">
        <v>17.710251</v>
      </c>
      <c r="AE49">
        <v>41.132337999999997</v>
      </c>
      <c r="AF49">
        <v>8.6210909999999998</v>
      </c>
      <c r="AG49">
        <v>39.323599999999999</v>
      </c>
      <c r="AH49">
        <v>18.400210000000001</v>
      </c>
      <c r="AI49">
        <v>0</v>
      </c>
      <c r="AJ49">
        <v>0</v>
      </c>
      <c r="AK49">
        <v>50.176322999999996</v>
      </c>
      <c r="AL49">
        <v>33.866489999999999</v>
      </c>
      <c r="AM49">
        <v>5.1282379999999996</v>
      </c>
      <c r="AN49">
        <v>0.96640899999999996</v>
      </c>
      <c r="AO49">
        <v>11.943242</v>
      </c>
      <c r="AP49">
        <v>6.0980080000000001</v>
      </c>
      <c r="AQ49">
        <v>0</v>
      </c>
      <c r="AR49">
        <v>48.264119999999998</v>
      </c>
      <c r="AS49">
        <v>30.988308</v>
      </c>
      <c r="AT49">
        <v>9.6061449999999997</v>
      </c>
      <c r="AU49">
        <v>0</v>
      </c>
      <c r="AV49">
        <v>0</v>
      </c>
      <c r="AW49">
        <v>0</v>
      </c>
      <c r="AX49">
        <v>3.2448100000000002</v>
      </c>
      <c r="AY49">
        <v>0</v>
      </c>
      <c r="AZ49">
        <v>0</v>
      </c>
      <c r="BA49">
        <f t="shared" si="0"/>
        <v>2506.3041640000001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4.2473010000000002</v>
      </c>
      <c r="K50">
        <v>667.206729</v>
      </c>
      <c r="L50">
        <v>544.76872200000003</v>
      </c>
      <c r="M50">
        <v>43.717500000000001</v>
      </c>
      <c r="N50">
        <v>114.758438</v>
      </c>
      <c r="O50">
        <v>60.067844999999998</v>
      </c>
      <c r="P50">
        <v>109.29375</v>
      </c>
      <c r="Q50">
        <v>19.970154000000001</v>
      </c>
      <c r="R50">
        <v>20.592009000000001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45.076706000000001</v>
      </c>
      <c r="X50">
        <v>47.768751999999999</v>
      </c>
      <c r="Y50">
        <v>0</v>
      </c>
      <c r="Z50">
        <v>12.734033</v>
      </c>
      <c r="AA50">
        <v>0</v>
      </c>
      <c r="AB50">
        <v>25.511686999999998</v>
      </c>
      <c r="AC50">
        <v>18.804043</v>
      </c>
      <c r="AD50">
        <v>17.710251</v>
      </c>
      <c r="AE50">
        <v>41.132337999999997</v>
      </c>
      <c r="AF50">
        <v>8.6210909999999998</v>
      </c>
      <c r="AG50">
        <v>39.323599999999999</v>
      </c>
      <c r="AH50">
        <v>18.400210000000001</v>
      </c>
      <c r="AI50">
        <v>0</v>
      </c>
      <c r="AJ50">
        <v>0</v>
      </c>
      <c r="AK50">
        <v>50.176322999999996</v>
      </c>
      <c r="AL50">
        <v>33.866489999999999</v>
      </c>
      <c r="AM50">
        <v>5.1282379999999996</v>
      </c>
      <c r="AN50">
        <v>0.96640899999999996</v>
      </c>
      <c r="AO50">
        <v>12.046066</v>
      </c>
      <c r="AP50">
        <v>6.0980080000000001</v>
      </c>
      <c r="AQ50">
        <v>0</v>
      </c>
      <c r="AR50">
        <v>48.264119999999998</v>
      </c>
      <c r="AS50">
        <v>30.988308</v>
      </c>
      <c r="AT50">
        <v>9.6061449999999997</v>
      </c>
      <c r="AU50">
        <v>0</v>
      </c>
      <c r="AV50">
        <v>0</v>
      </c>
      <c r="AW50">
        <v>0</v>
      </c>
      <c r="AX50">
        <v>3.2448100000000002</v>
      </c>
      <c r="AY50">
        <v>0</v>
      </c>
      <c r="AZ50">
        <v>0</v>
      </c>
      <c r="BA50">
        <f t="shared" si="0"/>
        <v>2506.4069880000002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4.2473010000000002</v>
      </c>
      <c r="K51">
        <v>667.206729</v>
      </c>
      <c r="L51">
        <v>634.53522499999997</v>
      </c>
      <c r="M51">
        <v>43.717500000000001</v>
      </c>
      <c r="N51">
        <v>114.758438</v>
      </c>
      <c r="O51">
        <v>60.067844999999998</v>
      </c>
      <c r="P51">
        <v>110.022375</v>
      </c>
      <c r="Q51">
        <v>18.860700999999999</v>
      </c>
      <c r="R51">
        <v>20.592009000000001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45.076706000000001</v>
      </c>
      <c r="X51">
        <v>47.768751999999999</v>
      </c>
      <c r="Y51">
        <v>0</v>
      </c>
      <c r="Z51">
        <v>12.734033</v>
      </c>
      <c r="AA51">
        <v>0</v>
      </c>
      <c r="AB51">
        <v>25.511686999999998</v>
      </c>
      <c r="AC51">
        <v>18.804043</v>
      </c>
      <c r="AD51">
        <v>17.710251</v>
      </c>
      <c r="AE51">
        <v>41.132337999999997</v>
      </c>
      <c r="AF51">
        <v>8.6210909999999998</v>
      </c>
      <c r="AG51">
        <v>39.323599999999999</v>
      </c>
      <c r="AH51">
        <v>18.400210000000001</v>
      </c>
      <c r="AI51">
        <v>0</v>
      </c>
      <c r="AJ51">
        <v>0</v>
      </c>
      <c r="AK51">
        <v>50.176322999999996</v>
      </c>
      <c r="AL51">
        <v>33.866489999999999</v>
      </c>
      <c r="AM51">
        <v>5.1282379999999996</v>
      </c>
      <c r="AN51">
        <v>0.96640899999999996</v>
      </c>
      <c r="AO51">
        <v>12.116614</v>
      </c>
      <c r="AP51">
        <v>2.98678</v>
      </c>
      <c r="AQ51">
        <v>0</v>
      </c>
      <c r="AR51">
        <v>48.264119999999998</v>
      </c>
      <c r="AS51">
        <v>30.988308</v>
      </c>
      <c r="AT51">
        <v>9.6061449999999997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2589.5071730000004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4.2473010000000002</v>
      </c>
      <c r="K52">
        <v>667.206729</v>
      </c>
      <c r="L52">
        <v>634.53522499999997</v>
      </c>
      <c r="M52">
        <v>43.717500000000001</v>
      </c>
      <c r="N52">
        <v>114.758438</v>
      </c>
      <c r="O52">
        <v>60.067844999999998</v>
      </c>
      <c r="P52">
        <v>110.022375</v>
      </c>
      <c r="Q52">
        <v>18.860700999999999</v>
      </c>
      <c r="R52">
        <v>20.592009000000001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45.076706000000001</v>
      </c>
      <c r="X52">
        <v>47.768751999999999</v>
      </c>
      <c r="Y52">
        <v>0</v>
      </c>
      <c r="Z52">
        <v>12.734033</v>
      </c>
      <c r="AA52">
        <v>0</v>
      </c>
      <c r="AB52">
        <v>25.511686999999998</v>
      </c>
      <c r="AC52">
        <v>18.804043</v>
      </c>
      <c r="AD52">
        <v>17.710251</v>
      </c>
      <c r="AE52">
        <v>41.132337999999997</v>
      </c>
      <c r="AF52">
        <v>8.6210909999999998</v>
      </c>
      <c r="AG52">
        <v>39.323599999999999</v>
      </c>
      <c r="AH52">
        <v>18.400210000000001</v>
      </c>
      <c r="AI52">
        <v>0</v>
      </c>
      <c r="AJ52">
        <v>0</v>
      </c>
      <c r="AK52">
        <v>50.176322999999996</v>
      </c>
      <c r="AL52">
        <v>33.866489999999999</v>
      </c>
      <c r="AM52">
        <v>5.1282379999999996</v>
      </c>
      <c r="AN52">
        <v>0.96640899999999996</v>
      </c>
      <c r="AO52">
        <v>12.217438</v>
      </c>
      <c r="AP52">
        <v>2.98678</v>
      </c>
      <c r="AQ52">
        <v>0</v>
      </c>
      <c r="AR52">
        <v>48.264119999999998</v>
      </c>
      <c r="AS52">
        <v>30.988308</v>
      </c>
      <c r="AT52">
        <v>9.6061449999999997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2589.6079970000005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4.2473010000000002</v>
      </c>
      <c r="K53">
        <v>667.206729</v>
      </c>
      <c r="L53">
        <v>634.53522499999997</v>
      </c>
      <c r="M53">
        <v>53.432499999999997</v>
      </c>
      <c r="N53">
        <v>114.758438</v>
      </c>
      <c r="O53">
        <v>60.067844999999998</v>
      </c>
      <c r="P53">
        <v>110.022375</v>
      </c>
      <c r="Q53">
        <v>18.860700999999999</v>
      </c>
      <c r="R53">
        <v>20.592009000000001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45.076706000000001</v>
      </c>
      <c r="X53">
        <v>47.768751999999999</v>
      </c>
      <c r="Y53">
        <v>0</v>
      </c>
      <c r="Z53">
        <v>12.734033</v>
      </c>
      <c r="AA53">
        <v>0</v>
      </c>
      <c r="AB53">
        <v>25.511686999999998</v>
      </c>
      <c r="AC53">
        <v>18.804043</v>
      </c>
      <c r="AD53">
        <v>17.710251</v>
      </c>
      <c r="AE53">
        <v>41.132337999999997</v>
      </c>
      <c r="AF53">
        <v>8.6210909999999998</v>
      </c>
      <c r="AG53">
        <v>39.323599999999999</v>
      </c>
      <c r="AH53">
        <v>18.400210000000001</v>
      </c>
      <c r="AI53">
        <v>0</v>
      </c>
      <c r="AJ53">
        <v>0</v>
      </c>
      <c r="AK53">
        <v>50.176322999999996</v>
      </c>
      <c r="AL53">
        <v>33.866489999999999</v>
      </c>
      <c r="AM53">
        <v>5.1282379999999996</v>
      </c>
      <c r="AN53">
        <v>0.94782500000000003</v>
      </c>
      <c r="AO53">
        <v>12.220294000000001</v>
      </c>
      <c r="AP53">
        <v>2.98678</v>
      </c>
      <c r="AQ53">
        <v>0</v>
      </c>
      <c r="AR53">
        <v>48.264119999999998</v>
      </c>
      <c r="AS53">
        <v>30.988308</v>
      </c>
      <c r="AT53">
        <v>9.6061449999999997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2599.3072690000004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4.2473010000000002</v>
      </c>
      <c r="K54">
        <v>667.206729</v>
      </c>
      <c r="L54">
        <v>634.53522499999997</v>
      </c>
      <c r="M54">
        <v>58.29</v>
      </c>
      <c r="N54">
        <v>114.758438</v>
      </c>
      <c r="O54">
        <v>60.067844999999998</v>
      </c>
      <c r="P54">
        <v>110.022375</v>
      </c>
      <c r="Q54">
        <v>18.860700999999999</v>
      </c>
      <c r="R54">
        <v>20.592009000000001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45.076706000000001</v>
      </c>
      <c r="X54">
        <v>47.768751999999999</v>
      </c>
      <c r="Y54">
        <v>0</v>
      </c>
      <c r="Z54">
        <v>12.734033</v>
      </c>
      <c r="AA54">
        <v>0</v>
      </c>
      <c r="AB54">
        <v>25.511686999999998</v>
      </c>
      <c r="AC54">
        <v>18.804043</v>
      </c>
      <c r="AD54">
        <v>17.710251</v>
      </c>
      <c r="AE54">
        <v>41.132337999999997</v>
      </c>
      <c r="AF54">
        <v>8.6210909999999998</v>
      </c>
      <c r="AG54">
        <v>39.323599999999999</v>
      </c>
      <c r="AH54">
        <v>18.400210000000001</v>
      </c>
      <c r="AI54">
        <v>0</v>
      </c>
      <c r="AJ54">
        <v>0</v>
      </c>
      <c r="AK54">
        <v>50.176322999999996</v>
      </c>
      <c r="AL54">
        <v>33.866489999999999</v>
      </c>
      <c r="AM54">
        <v>5.1282379999999996</v>
      </c>
      <c r="AN54">
        <v>0.94782500000000003</v>
      </c>
      <c r="AO54">
        <v>12.267136000000001</v>
      </c>
      <c r="AP54">
        <v>2.98678</v>
      </c>
      <c r="AQ54">
        <v>0</v>
      </c>
      <c r="AR54">
        <v>48.264119999999998</v>
      </c>
      <c r="AS54">
        <v>30.988308</v>
      </c>
      <c r="AT54">
        <v>9.6061449999999997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2604.2116110000002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3.2666689999999998</v>
      </c>
      <c r="K55">
        <v>564.02579500000002</v>
      </c>
      <c r="L55">
        <v>634.53522499999997</v>
      </c>
      <c r="M55">
        <v>66.061999999999998</v>
      </c>
      <c r="N55">
        <v>114.758438</v>
      </c>
      <c r="O55">
        <v>60.067844999999998</v>
      </c>
      <c r="P55">
        <v>110.022375</v>
      </c>
      <c r="Q55">
        <v>18.860700999999999</v>
      </c>
      <c r="R55">
        <v>20.592009000000001</v>
      </c>
      <c r="S55">
        <v>25.637982000000001</v>
      </c>
      <c r="T55">
        <v>0</v>
      </c>
      <c r="U55">
        <v>406.83505500000001</v>
      </c>
      <c r="V55">
        <v>13.843875000000001</v>
      </c>
      <c r="W55">
        <v>45.076706000000001</v>
      </c>
      <c r="X55">
        <v>47.768751999999999</v>
      </c>
      <c r="Y55">
        <v>0</v>
      </c>
      <c r="Z55">
        <v>12.734033</v>
      </c>
      <c r="AA55">
        <v>0</v>
      </c>
      <c r="AB55">
        <v>25.511686999999998</v>
      </c>
      <c r="AC55">
        <v>18.804043</v>
      </c>
      <c r="AD55">
        <v>17.710251</v>
      </c>
      <c r="AE55">
        <v>41.132337999999997</v>
      </c>
      <c r="AF55">
        <v>8.6210909999999998</v>
      </c>
      <c r="AG55">
        <v>39.323599999999999</v>
      </c>
      <c r="AH55">
        <v>18.400210000000001</v>
      </c>
      <c r="AI55">
        <v>0</v>
      </c>
      <c r="AJ55">
        <v>0</v>
      </c>
      <c r="AK55">
        <v>50.176322999999996</v>
      </c>
      <c r="AL55">
        <v>33.866489999999999</v>
      </c>
      <c r="AM55">
        <v>5.1282379999999996</v>
      </c>
      <c r="AN55">
        <v>0.92923999999999995</v>
      </c>
      <c r="AO55">
        <v>12.273991000000001</v>
      </c>
      <c r="AP55">
        <v>2.98678</v>
      </c>
      <c r="AQ55">
        <v>4.8963599999999996</v>
      </c>
      <c r="AR55">
        <v>48.264119999999998</v>
      </c>
      <c r="AS55">
        <v>30.988308</v>
      </c>
      <c r="AT55">
        <v>9.6061449999999997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2512.7066750000004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3.2666689999999998</v>
      </c>
      <c r="K56">
        <v>583.45579499999997</v>
      </c>
      <c r="L56">
        <v>634.53522499999997</v>
      </c>
      <c r="M56">
        <v>77.72</v>
      </c>
      <c r="N56">
        <v>114.758438</v>
      </c>
      <c r="O56">
        <v>60.067844999999998</v>
      </c>
      <c r="P56">
        <v>110.022375</v>
      </c>
      <c r="Q56">
        <v>18.860700999999999</v>
      </c>
      <c r="R56">
        <v>20.592009000000001</v>
      </c>
      <c r="S56">
        <v>25.637982000000001</v>
      </c>
      <c r="T56">
        <v>0</v>
      </c>
      <c r="U56">
        <v>406.83505500000001</v>
      </c>
      <c r="V56">
        <v>13.843875000000001</v>
      </c>
      <c r="W56">
        <v>45.076706000000001</v>
      </c>
      <c r="X56">
        <v>47.768751999999999</v>
      </c>
      <c r="Y56">
        <v>0</v>
      </c>
      <c r="Z56">
        <v>12.734033</v>
      </c>
      <c r="AA56">
        <v>0</v>
      </c>
      <c r="AB56">
        <v>25.511686999999998</v>
      </c>
      <c r="AC56">
        <v>18.804043</v>
      </c>
      <c r="AD56">
        <v>17.710251</v>
      </c>
      <c r="AE56">
        <v>41.132337999999997</v>
      </c>
      <c r="AF56">
        <v>8.6210909999999998</v>
      </c>
      <c r="AG56">
        <v>39.323599999999999</v>
      </c>
      <c r="AH56">
        <v>18.400210000000001</v>
      </c>
      <c r="AI56">
        <v>0</v>
      </c>
      <c r="AJ56">
        <v>0</v>
      </c>
      <c r="AK56">
        <v>50.176322999999996</v>
      </c>
      <c r="AL56">
        <v>33.866489999999999</v>
      </c>
      <c r="AM56">
        <v>5.1282379999999996</v>
      </c>
      <c r="AN56">
        <v>0.92923999999999995</v>
      </c>
      <c r="AO56">
        <v>12.318834000000001</v>
      </c>
      <c r="AP56">
        <v>2.98678</v>
      </c>
      <c r="AQ56">
        <v>10.098742</v>
      </c>
      <c r="AR56">
        <v>48.264119999999998</v>
      </c>
      <c r="AS56">
        <v>30.988308</v>
      </c>
      <c r="AT56">
        <v>9.6061449999999997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2549.0419000000006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3.2666689999999998</v>
      </c>
      <c r="K57">
        <v>667.206729</v>
      </c>
      <c r="L57">
        <v>634.53522499999997</v>
      </c>
      <c r="M57">
        <v>77.72</v>
      </c>
      <c r="N57">
        <v>114.758438</v>
      </c>
      <c r="O57">
        <v>60.067844999999998</v>
      </c>
      <c r="P57">
        <v>110.022375</v>
      </c>
      <c r="Q57">
        <v>18.860700999999999</v>
      </c>
      <c r="R57">
        <v>20.592009000000001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45.076706000000001</v>
      </c>
      <c r="X57">
        <v>47.768751999999999</v>
      </c>
      <c r="Y57">
        <v>0</v>
      </c>
      <c r="Z57">
        <v>12.734033</v>
      </c>
      <c r="AA57">
        <v>0</v>
      </c>
      <c r="AB57">
        <v>25.511686999999998</v>
      </c>
      <c r="AC57">
        <v>18.804043</v>
      </c>
      <c r="AD57">
        <v>17.325244999999999</v>
      </c>
      <c r="AE57">
        <v>41.132337999999997</v>
      </c>
      <c r="AF57">
        <v>8.6210909999999998</v>
      </c>
      <c r="AG57">
        <v>39.323599999999999</v>
      </c>
      <c r="AH57">
        <v>18.400210000000001</v>
      </c>
      <c r="AI57">
        <v>0</v>
      </c>
      <c r="AJ57">
        <v>0</v>
      </c>
      <c r="AK57">
        <v>50.176322999999996</v>
      </c>
      <c r="AL57">
        <v>33.866489999999999</v>
      </c>
      <c r="AM57">
        <v>5.1282379999999996</v>
      </c>
      <c r="AN57">
        <v>0.92923999999999995</v>
      </c>
      <c r="AO57">
        <v>12.308837</v>
      </c>
      <c r="AP57">
        <v>2.98678</v>
      </c>
      <c r="AQ57">
        <v>21.788802</v>
      </c>
      <c r="AR57">
        <v>48.264119999999998</v>
      </c>
      <c r="AS57">
        <v>31.887428</v>
      </c>
      <c r="AT57">
        <v>9.6061449999999997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2644.9870110000002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3.2666689999999998</v>
      </c>
      <c r="K58">
        <v>667.206729</v>
      </c>
      <c r="L58">
        <v>634.53522499999997</v>
      </c>
      <c r="M58">
        <v>77.72</v>
      </c>
      <c r="N58">
        <v>114.758438</v>
      </c>
      <c r="O58">
        <v>60.067844999999998</v>
      </c>
      <c r="P58">
        <v>110.022375</v>
      </c>
      <c r="Q58">
        <v>18.860700999999999</v>
      </c>
      <c r="R58">
        <v>20.592009000000001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45.076706000000001</v>
      </c>
      <c r="X58">
        <v>47.768751999999999</v>
      </c>
      <c r="Y58">
        <v>0</v>
      </c>
      <c r="Z58">
        <v>12.734033</v>
      </c>
      <c r="AA58">
        <v>0</v>
      </c>
      <c r="AB58">
        <v>25.511686999999998</v>
      </c>
      <c r="AC58">
        <v>18.804043</v>
      </c>
      <c r="AD58">
        <v>17.325244999999999</v>
      </c>
      <c r="AE58">
        <v>41.132337999999997</v>
      </c>
      <c r="AF58">
        <v>8.6210909999999998</v>
      </c>
      <c r="AG58">
        <v>39.323599999999999</v>
      </c>
      <c r="AH58">
        <v>18.400210000000001</v>
      </c>
      <c r="AI58">
        <v>0</v>
      </c>
      <c r="AJ58">
        <v>0</v>
      </c>
      <c r="AK58">
        <v>50.176322999999996</v>
      </c>
      <c r="AL58">
        <v>33.866489999999999</v>
      </c>
      <c r="AM58">
        <v>5.1282379999999996</v>
      </c>
      <c r="AN58">
        <v>0.92923999999999995</v>
      </c>
      <c r="AO58">
        <v>12.347967000000001</v>
      </c>
      <c r="AP58">
        <v>2.98678</v>
      </c>
      <c r="AQ58">
        <v>21.788802</v>
      </c>
      <c r="AR58">
        <v>48.264119999999998</v>
      </c>
      <c r="AS58">
        <v>31.887428</v>
      </c>
      <c r="AT58">
        <v>9.6061449999999997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2645.0261410000003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0.54044499999999995</v>
      </c>
      <c r="J59">
        <v>5.9711299999999996</v>
      </c>
      <c r="K59">
        <v>667.206729</v>
      </c>
      <c r="L59">
        <v>634.53522499999997</v>
      </c>
      <c r="M59">
        <v>77.72</v>
      </c>
      <c r="N59">
        <v>114.758438</v>
      </c>
      <c r="O59">
        <v>60.067844999999998</v>
      </c>
      <c r="P59">
        <v>110.022375</v>
      </c>
      <c r="Q59">
        <v>18.860700999999999</v>
      </c>
      <c r="R59">
        <v>20.592009000000001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47.768751999999999</v>
      </c>
      <c r="Y59">
        <v>0</v>
      </c>
      <c r="Z59">
        <v>12.734033</v>
      </c>
      <c r="AA59">
        <v>6.830616</v>
      </c>
      <c r="AB59">
        <v>25.511686999999998</v>
      </c>
      <c r="AC59">
        <v>18.804043</v>
      </c>
      <c r="AD59">
        <v>17.325244999999999</v>
      </c>
      <c r="AE59">
        <v>41.132337999999997</v>
      </c>
      <c r="AF59">
        <v>8.6210909999999998</v>
      </c>
      <c r="AG59">
        <v>39.323599999999999</v>
      </c>
      <c r="AH59">
        <v>18.400210000000001</v>
      </c>
      <c r="AI59">
        <v>0</v>
      </c>
      <c r="AJ59">
        <v>0</v>
      </c>
      <c r="AK59">
        <v>50.176322999999996</v>
      </c>
      <c r="AL59">
        <v>33.866489999999999</v>
      </c>
      <c r="AM59">
        <v>5.1282379999999996</v>
      </c>
      <c r="AN59">
        <v>0.92923999999999995</v>
      </c>
      <c r="AO59">
        <v>12.36082</v>
      </c>
      <c r="AP59">
        <v>7.9647459999999999</v>
      </c>
      <c r="AQ59">
        <v>21.788802</v>
      </c>
      <c r="AR59">
        <v>48.264119999999998</v>
      </c>
      <c r="AS59">
        <v>31.887428</v>
      </c>
      <c r="AT59">
        <v>9.6061449999999997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2660.092482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0.54044499999999995</v>
      </c>
      <c r="J60">
        <v>5.9711299999999996</v>
      </c>
      <c r="K60">
        <v>667.206729</v>
      </c>
      <c r="L60">
        <v>634.53522499999997</v>
      </c>
      <c r="M60">
        <v>77.72</v>
      </c>
      <c r="N60">
        <v>114.758438</v>
      </c>
      <c r="O60">
        <v>60.067844999999998</v>
      </c>
      <c r="P60">
        <v>110.022375</v>
      </c>
      <c r="Q60">
        <v>18.860700999999999</v>
      </c>
      <c r="R60">
        <v>20.592009000000001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47.768751999999999</v>
      </c>
      <c r="Y60">
        <v>0</v>
      </c>
      <c r="Z60">
        <v>12.734033</v>
      </c>
      <c r="AA60">
        <v>20.491849999999999</v>
      </c>
      <c r="AB60">
        <v>25.511686999999998</v>
      </c>
      <c r="AC60">
        <v>18.804043</v>
      </c>
      <c r="AD60">
        <v>17.710251</v>
      </c>
      <c r="AE60">
        <v>41.132337999999997</v>
      </c>
      <c r="AF60">
        <v>8.6210909999999998</v>
      </c>
      <c r="AG60">
        <v>39.323599999999999</v>
      </c>
      <c r="AH60">
        <v>18.400210000000001</v>
      </c>
      <c r="AI60">
        <v>0</v>
      </c>
      <c r="AJ60">
        <v>0</v>
      </c>
      <c r="AK60">
        <v>50.176322999999996</v>
      </c>
      <c r="AL60">
        <v>33.866489999999999</v>
      </c>
      <c r="AM60">
        <v>5.1282379999999996</v>
      </c>
      <c r="AN60">
        <v>0.92923999999999995</v>
      </c>
      <c r="AO60">
        <v>12.345682</v>
      </c>
      <c r="AP60">
        <v>7.9647459999999999</v>
      </c>
      <c r="AQ60">
        <v>30.847068</v>
      </c>
      <c r="AR60">
        <v>48.264119999999998</v>
      </c>
      <c r="AS60">
        <v>31.887428</v>
      </c>
      <c r="AT60">
        <v>9.6061449999999997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2683.1818499999999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0.54044499999999995</v>
      </c>
      <c r="J61">
        <v>5.9711299999999996</v>
      </c>
      <c r="K61">
        <v>667.206729</v>
      </c>
      <c r="L61">
        <v>634.53522499999997</v>
      </c>
      <c r="M61">
        <v>77.72</v>
      </c>
      <c r="N61">
        <v>114.758438</v>
      </c>
      <c r="O61">
        <v>60.067844999999998</v>
      </c>
      <c r="P61">
        <v>110.022375</v>
      </c>
      <c r="Q61">
        <v>18.860700999999999</v>
      </c>
      <c r="R61">
        <v>20.592009000000001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47.768751999999999</v>
      </c>
      <c r="Y61">
        <v>0</v>
      </c>
      <c r="Z61">
        <v>12.734033</v>
      </c>
      <c r="AA61">
        <v>34.153081999999998</v>
      </c>
      <c r="AB61">
        <v>25.511686999999998</v>
      </c>
      <c r="AC61">
        <v>18.804043</v>
      </c>
      <c r="AD61">
        <v>17.710251</v>
      </c>
      <c r="AE61">
        <v>41.132337999999997</v>
      </c>
      <c r="AF61">
        <v>8.6210909999999998</v>
      </c>
      <c r="AG61">
        <v>39.323599999999999</v>
      </c>
      <c r="AH61">
        <v>18.400210000000001</v>
      </c>
      <c r="AI61">
        <v>0</v>
      </c>
      <c r="AJ61">
        <v>0</v>
      </c>
      <c r="AK61">
        <v>50.176322999999996</v>
      </c>
      <c r="AL61">
        <v>33.866489999999999</v>
      </c>
      <c r="AM61">
        <v>5.1282379999999996</v>
      </c>
      <c r="AN61">
        <v>0.92923999999999995</v>
      </c>
      <c r="AO61">
        <v>12.313693000000001</v>
      </c>
      <c r="AP61">
        <v>7.9647459999999999</v>
      </c>
      <c r="AQ61">
        <v>32.683202999999999</v>
      </c>
      <c r="AR61">
        <v>48.264119999999998</v>
      </c>
      <c r="AS61">
        <v>31.887428</v>
      </c>
      <c r="AT61">
        <v>9.6061449999999997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2698.6472279999998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0.54044499999999995</v>
      </c>
      <c r="J62">
        <v>5.9711299999999996</v>
      </c>
      <c r="K62">
        <v>667.206729</v>
      </c>
      <c r="L62">
        <v>634.53522499999997</v>
      </c>
      <c r="M62">
        <v>77.72</v>
      </c>
      <c r="N62">
        <v>114.758438</v>
      </c>
      <c r="O62">
        <v>60.067844999999998</v>
      </c>
      <c r="P62">
        <v>110.022375</v>
      </c>
      <c r="Q62">
        <v>18.860700999999999</v>
      </c>
      <c r="R62">
        <v>20.592009000000001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47.768751999999999</v>
      </c>
      <c r="Y62">
        <v>0</v>
      </c>
      <c r="Z62">
        <v>12.734033</v>
      </c>
      <c r="AA62">
        <v>40.906950000000002</v>
      </c>
      <c r="AB62">
        <v>25.511686999999998</v>
      </c>
      <c r="AC62">
        <v>18.804043</v>
      </c>
      <c r="AD62">
        <v>17.710251</v>
      </c>
      <c r="AE62">
        <v>41.132337999999997</v>
      </c>
      <c r="AF62">
        <v>8.6210909999999998</v>
      </c>
      <c r="AG62">
        <v>39.323599999999999</v>
      </c>
      <c r="AH62">
        <v>39.560451999999998</v>
      </c>
      <c r="AI62">
        <v>0</v>
      </c>
      <c r="AJ62">
        <v>0</v>
      </c>
      <c r="AK62">
        <v>50.176322999999996</v>
      </c>
      <c r="AL62">
        <v>33.866489999999999</v>
      </c>
      <c r="AM62">
        <v>5.1282379999999996</v>
      </c>
      <c r="AN62">
        <v>0.92923999999999995</v>
      </c>
      <c r="AO62">
        <v>12.295127000000001</v>
      </c>
      <c r="AP62">
        <v>7.9647459999999999</v>
      </c>
      <c r="AQ62">
        <v>32.683202999999999</v>
      </c>
      <c r="AR62">
        <v>48.264119999999998</v>
      </c>
      <c r="AS62">
        <v>31.887428</v>
      </c>
      <c r="AT62">
        <v>9.6061449999999997</v>
      </c>
      <c r="AU62">
        <v>0</v>
      </c>
      <c r="AV62">
        <v>0</v>
      </c>
      <c r="AW62">
        <v>0</v>
      </c>
      <c r="AX62">
        <v>3.244907</v>
      </c>
      <c r="AY62">
        <v>0</v>
      </c>
      <c r="AZ62">
        <v>0</v>
      </c>
      <c r="BA62">
        <f t="shared" si="0"/>
        <v>2729.787679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0.54044499999999995</v>
      </c>
      <c r="J63">
        <v>5.9711299999999996</v>
      </c>
      <c r="K63">
        <v>667.206729</v>
      </c>
      <c r="L63">
        <v>634.53522499999997</v>
      </c>
      <c r="M63">
        <v>77.72</v>
      </c>
      <c r="N63">
        <v>114.758438</v>
      </c>
      <c r="O63">
        <v>60.067844999999998</v>
      </c>
      <c r="P63">
        <v>110.022375</v>
      </c>
      <c r="Q63">
        <v>18.860700999999999</v>
      </c>
      <c r="R63">
        <v>20.592009000000001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47.768751999999999</v>
      </c>
      <c r="Y63">
        <v>0</v>
      </c>
      <c r="Z63">
        <v>12.734033</v>
      </c>
      <c r="AA63">
        <v>40.906950000000002</v>
      </c>
      <c r="AB63">
        <v>25.511686999999998</v>
      </c>
      <c r="AC63">
        <v>18.804043</v>
      </c>
      <c r="AD63">
        <v>17.710251</v>
      </c>
      <c r="AE63">
        <v>41.132337999999997</v>
      </c>
      <c r="AF63">
        <v>8.6210909999999998</v>
      </c>
      <c r="AG63">
        <v>39.323599999999999</v>
      </c>
      <c r="AH63">
        <v>39.560451999999998</v>
      </c>
      <c r="AI63">
        <v>0</v>
      </c>
      <c r="AJ63">
        <v>0</v>
      </c>
      <c r="AK63">
        <v>50.176322999999996</v>
      </c>
      <c r="AL63">
        <v>45.155320000000003</v>
      </c>
      <c r="AM63">
        <v>5.1282379999999996</v>
      </c>
      <c r="AN63">
        <v>0.92923999999999995</v>
      </c>
      <c r="AO63">
        <v>12.305980999999999</v>
      </c>
      <c r="AP63">
        <v>7.9647459999999999</v>
      </c>
      <c r="AQ63">
        <v>32.683202999999999</v>
      </c>
      <c r="AR63">
        <v>48.264119999999998</v>
      </c>
      <c r="AS63">
        <v>31.887428</v>
      </c>
      <c r="AT63">
        <v>9.6061449999999997</v>
      </c>
      <c r="AU63">
        <v>0</v>
      </c>
      <c r="AV63">
        <v>0</v>
      </c>
      <c r="AW63">
        <v>0</v>
      </c>
      <c r="AX63">
        <v>3.244907</v>
      </c>
      <c r="AY63">
        <v>0</v>
      </c>
      <c r="AZ63">
        <v>0</v>
      </c>
      <c r="BA63">
        <f t="shared" si="0"/>
        <v>2741.0873630000001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0.54044499999999995</v>
      </c>
      <c r="J64">
        <v>5.9711299999999996</v>
      </c>
      <c r="K64">
        <v>667.206729</v>
      </c>
      <c r="L64">
        <v>634.53522499999997</v>
      </c>
      <c r="M64">
        <v>77.72</v>
      </c>
      <c r="N64">
        <v>114.758438</v>
      </c>
      <c r="O64">
        <v>60.067844999999998</v>
      </c>
      <c r="P64">
        <v>110.022375</v>
      </c>
      <c r="Q64">
        <v>18.860700999999999</v>
      </c>
      <c r="R64">
        <v>20.592009000000001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47.768751999999999</v>
      </c>
      <c r="Y64">
        <v>0</v>
      </c>
      <c r="Z64">
        <v>12.734033</v>
      </c>
      <c r="AA64">
        <v>40.906950000000002</v>
      </c>
      <c r="AB64">
        <v>25.511686999999998</v>
      </c>
      <c r="AC64">
        <v>18.804043</v>
      </c>
      <c r="AD64">
        <v>17.710251</v>
      </c>
      <c r="AE64">
        <v>41.132337999999997</v>
      </c>
      <c r="AF64">
        <v>8.6210909999999998</v>
      </c>
      <c r="AG64">
        <v>39.323599999999999</v>
      </c>
      <c r="AH64">
        <v>39.560451999999998</v>
      </c>
      <c r="AI64">
        <v>0</v>
      </c>
      <c r="AJ64">
        <v>0</v>
      </c>
      <c r="AK64">
        <v>50.176322999999996</v>
      </c>
      <c r="AL64">
        <v>45.155320000000003</v>
      </c>
      <c r="AM64">
        <v>10.256475</v>
      </c>
      <c r="AN64">
        <v>0.92923999999999995</v>
      </c>
      <c r="AO64">
        <v>12.315977999999999</v>
      </c>
      <c r="AP64">
        <v>7.9647459999999999</v>
      </c>
      <c r="AQ64">
        <v>32.683202999999999</v>
      </c>
      <c r="AR64">
        <v>48.264119999999998</v>
      </c>
      <c r="AS64">
        <v>31.887428</v>
      </c>
      <c r="AT64">
        <v>9.6061449999999997</v>
      </c>
      <c r="AU64">
        <v>0</v>
      </c>
      <c r="AV64">
        <v>0</v>
      </c>
      <c r="AW64">
        <v>0</v>
      </c>
      <c r="AX64">
        <v>3.244907</v>
      </c>
      <c r="AY64">
        <v>0</v>
      </c>
      <c r="AZ64">
        <v>0</v>
      </c>
      <c r="BA64">
        <f t="shared" si="0"/>
        <v>2746.2255970000006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0.54044499999999995</v>
      </c>
      <c r="J65">
        <v>5.9711299999999996</v>
      </c>
      <c r="K65">
        <v>667.206729</v>
      </c>
      <c r="L65">
        <v>634.53522499999997</v>
      </c>
      <c r="M65">
        <v>77.72</v>
      </c>
      <c r="N65">
        <v>114.758438</v>
      </c>
      <c r="O65">
        <v>60.067844999999998</v>
      </c>
      <c r="P65">
        <v>110.022375</v>
      </c>
      <c r="Q65">
        <v>18.860700999999999</v>
      </c>
      <c r="R65">
        <v>20.592009000000001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47.768751999999999</v>
      </c>
      <c r="Y65">
        <v>0</v>
      </c>
      <c r="Z65">
        <v>12.734033</v>
      </c>
      <c r="AA65">
        <v>36.839280000000002</v>
      </c>
      <c r="AB65">
        <v>25.511686999999998</v>
      </c>
      <c r="AC65">
        <v>18.804043</v>
      </c>
      <c r="AD65">
        <v>17.710251</v>
      </c>
      <c r="AE65">
        <v>41.132337999999997</v>
      </c>
      <c r="AF65">
        <v>8.6210909999999998</v>
      </c>
      <c r="AG65">
        <v>39.323599999999999</v>
      </c>
      <c r="AH65">
        <v>39.560451999999998</v>
      </c>
      <c r="AI65">
        <v>0</v>
      </c>
      <c r="AJ65">
        <v>0</v>
      </c>
      <c r="AK65">
        <v>50.176322999999996</v>
      </c>
      <c r="AL65">
        <v>45.155320000000003</v>
      </c>
      <c r="AM65">
        <v>10.256475</v>
      </c>
      <c r="AN65">
        <v>0.91065499999999999</v>
      </c>
      <c r="AO65">
        <v>12.317691</v>
      </c>
      <c r="AP65">
        <v>2.98678</v>
      </c>
      <c r="AQ65">
        <v>30.847068</v>
      </c>
      <c r="AR65">
        <v>48.264119999999998</v>
      </c>
      <c r="AS65">
        <v>31.887428</v>
      </c>
      <c r="AT65">
        <v>9.6061449999999997</v>
      </c>
      <c r="AU65">
        <v>0</v>
      </c>
      <c r="AV65">
        <v>0</v>
      </c>
      <c r="AW65">
        <v>0</v>
      </c>
      <c r="AX65">
        <v>3.244907</v>
      </c>
      <c r="AY65">
        <v>0</v>
      </c>
      <c r="AZ65">
        <v>0</v>
      </c>
      <c r="BA65">
        <f t="shared" si="0"/>
        <v>2735.326954000001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0.54044499999999995</v>
      </c>
      <c r="J66">
        <v>5.9711299999999996</v>
      </c>
      <c r="K66">
        <v>667.206729</v>
      </c>
      <c r="L66">
        <v>634.53522499999997</v>
      </c>
      <c r="M66">
        <v>77.72</v>
      </c>
      <c r="N66">
        <v>114.758438</v>
      </c>
      <c r="O66">
        <v>60.067844999999998</v>
      </c>
      <c r="P66">
        <v>110.022375</v>
      </c>
      <c r="Q66">
        <v>18.860700999999999</v>
      </c>
      <c r="R66">
        <v>20.592009000000001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47.768751999999999</v>
      </c>
      <c r="Y66">
        <v>0</v>
      </c>
      <c r="Z66">
        <v>12.734033</v>
      </c>
      <c r="AA66">
        <v>34.153081999999998</v>
      </c>
      <c r="AB66">
        <v>25.511686999999998</v>
      </c>
      <c r="AC66">
        <v>18.804043</v>
      </c>
      <c r="AD66">
        <v>17.710251</v>
      </c>
      <c r="AE66">
        <v>41.755555999999999</v>
      </c>
      <c r="AF66">
        <v>8.6210909999999998</v>
      </c>
      <c r="AG66">
        <v>39.323599999999999</v>
      </c>
      <c r="AH66">
        <v>39.560451999999998</v>
      </c>
      <c r="AI66">
        <v>0</v>
      </c>
      <c r="AJ66">
        <v>0</v>
      </c>
      <c r="AK66">
        <v>50.176322999999996</v>
      </c>
      <c r="AL66">
        <v>45.155320000000003</v>
      </c>
      <c r="AM66">
        <v>10.256475</v>
      </c>
      <c r="AN66">
        <v>0.91065499999999999</v>
      </c>
      <c r="AO66">
        <v>12.305980999999999</v>
      </c>
      <c r="AP66">
        <v>2.98678</v>
      </c>
      <c r="AQ66">
        <v>21.788802</v>
      </c>
      <c r="AR66">
        <v>48.264119999999998</v>
      </c>
      <c r="AS66">
        <v>31.887428</v>
      </c>
      <c r="AT66">
        <v>9.6061449999999997</v>
      </c>
      <c r="AU66">
        <v>0</v>
      </c>
      <c r="AV66">
        <v>0</v>
      </c>
      <c r="AW66">
        <v>0</v>
      </c>
      <c r="AX66">
        <v>3.244907</v>
      </c>
      <c r="AY66">
        <v>0</v>
      </c>
      <c r="AZ66">
        <v>0</v>
      </c>
      <c r="BA66">
        <f t="shared" si="0"/>
        <v>2724.1939980000006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0.54044499999999995</v>
      </c>
      <c r="J67">
        <v>5.9711299999999996</v>
      </c>
      <c r="K67">
        <v>667.206729</v>
      </c>
      <c r="L67">
        <v>634.53522499999997</v>
      </c>
      <c r="M67">
        <v>77.72</v>
      </c>
      <c r="N67">
        <v>114.758438</v>
      </c>
      <c r="O67">
        <v>60.067844999999998</v>
      </c>
      <c r="P67">
        <v>110.022375</v>
      </c>
      <c r="Q67">
        <v>18.860700999999999</v>
      </c>
      <c r="R67">
        <v>20.592009000000001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47.768751999999999</v>
      </c>
      <c r="Y67">
        <v>0</v>
      </c>
      <c r="Z67">
        <v>12.734033</v>
      </c>
      <c r="AA67">
        <v>24.559519999999999</v>
      </c>
      <c r="AB67">
        <v>25.511686999999998</v>
      </c>
      <c r="AC67">
        <v>18.804043</v>
      </c>
      <c r="AD67">
        <v>17.710251</v>
      </c>
      <c r="AE67">
        <v>29.914428000000001</v>
      </c>
      <c r="AF67">
        <v>8.6210909999999998</v>
      </c>
      <c r="AG67">
        <v>39.323599999999999</v>
      </c>
      <c r="AH67">
        <v>39.560451999999998</v>
      </c>
      <c r="AI67">
        <v>0</v>
      </c>
      <c r="AJ67">
        <v>0</v>
      </c>
      <c r="AK67">
        <v>50.176322999999996</v>
      </c>
      <c r="AL67">
        <v>33.866489999999999</v>
      </c>
      <c r="AM67">
        <v>15.384713</v>
      </c>
      <c r="AN67">
        <v>0.91065499999999999</v>
      </c>
      <c r="AO67">
        <v>12.2897</v>
      </c>
      <c r="AP67">
        <v>2.3645339999999999</v>
      </c>
      <c r="AQ67">
        <v>21.421575000000001</v>
      </c>
      <c r="AR67">
        <v>48.264119999999998</v>
      </c>
      <c r="AS67">
        <v>31.887428</v>
      </c>
      <c r="AT67">
        <v>9.6061449999999997</v>
      </c>
      <c r="AU67">
        <v>0</v>
      </c>
      <c r="AV67">
        <v>0</v>
      </c>
      <c r="AW67">
        <v>0</v>
      </c>
      <c r="AX67">
        <v>3.244907</v>
      </c>
      <c r="AY67">
        <v>0</v>
      </c>
      <c r="AZ67">
        <v>0</v>
      </c>
      <c r="BA67">
        <f t="shared" si="0"/>
        <v>2695.5929619999997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0.54044499999999995</v>
      </c>
      <c r="J68">
        <v>5.9711299999999996</v>
      </c>
      <c r="K68">
        <v>667.206729</v>
      </c>
      <c r="L68">
        <v>634.53522499999997</v>
      </c>
      <c r="M68">
        <v>77.72</v>
      </c>
      <c r="N68">
        <v>114.758438</v>
      </c>
      <c r="O68">
        <v>60.067844999999998</v>
      </c>
      <c r="P68">
        <v>110.022375</v>
      </c>
      <c r="Q68">
        <v>18.860700999999999</v>
      </c>
      <c r="R68">
        <v>20.592009000000001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47.768751999999999</v>
      </c>
      <c r="Y68">
        <v>0</v>
      </c>
      <c r="Z68">
        <v>12.734033</v>
      </c>
      <c r="AA68">
        <v>24.559519999999999</v>
      </c>
      <c r="AB68">
        <v>25.511686999999998</v>
      </c>
      <c r="AC68">
        <v>18.804043</v>
      </c>
      <c r="AD68">
        <v>17.710251</v>
      </c>
      <c r="AE68">
        <v>29.914428000000001</v>
      </c>
      <c r="AF68">
        <v>8.6210909999999998</v>
      </c>
      <c r="AG68">
        <v>39.323599999999999</v>
      </c>
      <c r="AH68">
        <v>39.560451999999998</v>
      </c>
      <c r="AI68">
        <v>0</v>
      </c>
      <c r="AJ68">
        <v>0</v>
      </c>
      <c r="AK68">
        <v>50.176322999999996</v>
      </c>
      <c r="AL68">
        <v>33.866489999999999</v>
      </c>
      <c r="AM68">
        <v>15.384713</v>
      </c>
      <c r="AN68">
        <v>0.91065499999999999</v>
      </c>
      <c r="AO68">
        <v>12.180021999999999</v>
      </c>
      <c r="AP68">
        <v>2.3645339999999999</v>
      </c>
      <c r="AQ68">
        <v>21.421575000000001</v>
      </c>
      <c r="AR68">
        <v>48.264119999999998</v>
      </c>
      <c r="AS68">
        <v>31.887428</v>
      </c>
      <c r="AT68">
        <v>9.6061449999999997</v>
      </c>
      <c r="AU68">
        <v>0</v>
      </c>
      <c r="AV68">
        <v>0</v>
      </c>
      <c r="AW68">
        <v>0</v>
      </c>
      <c r="AX68">
        <v>3.244907</v>
      </c>
      <c r="AY68">
        <v>0</v>
      </c>
      <c r="AZ68">
        <v>0</v>
      </c>
      <c r="BA68">
        <f t="shared" ref="BA68:BA99" si="1">SUM(B68:AZ68)</f>
        <v>2695.4832839999999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0.54044499999999995</v>
      </c>
      <c r="J69">
        <v>5.9711299999999996</v>
      </c>
      <c r="K69">
        <v>667.206729</v>
      </c>
      <c r="L69">
        <v>634.53522499999997</v>
      </c>
      <c r="M69">
        <v>77.72</v>
      </c>
      <c r="N69">
        <v>114.758438</v>
      </c>
      <c r="O69">
        <v>60.067844999999998</v>
      </c>
      <c r="P69">
        <v>110.022375</v>
      </c>
      <c r="Q69">
        <v>18.860700999999999</v>
      </c>
      <c r="R69">
        <v>20.592009000000001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47.768751999999999</v>
      </c>
      <c r="Y69">
        <v>0</v>
      </c>
      <c r="Z69">
        <v>12.734033</v>
      </c>
      <c r="AA69">
        <v>24.559519999999999</v>
      </c>
      <c r="AB69">
        <v>25.511686999999998</v>
      </c>
      <c r="AC69">
        <v>18.804043</v>
      </c>
      <c r="AD69">
        <v>17.710251</v>
      </c>
      <c r="AE69">
        <v>29.914428000000001</v>
      </c>
      <c r="AF69">
        <v>8.6210909999999998</v>
      </c>
      <c r="AG69">
        <v>39.323599999999999</v>
      </c>
      <c r="AH69">
        <v>39.560451999999998</v>
      </c>
      <c r="AI69">
        <v>0</v>
      </c>
      <c r="AJ69">
        <v>0</v>
      </c>
      <c r="AK69">
        <v>50.176322999999996</v>
      </c>
      <c r="AL69">
        <v>77.892927</v>
      </c>
      <c r="AM69">
        <v>15.384713</v>
      </c>
      <c r="AN69">
        <v>0.91065499999999999</v>
      </c>
      <c r="AO69">
        <v>7.8577190000000003</v>
      </c>
      <c r="AP69">
        <v>2.3645339999999999</v>
      </c>
      <c r="AQ69">
        <v>21.237962</v>
      </c>
      <c r="AR69">
        <v>48.264119999999998</v>
      </c>
      <c r="AS69">
        <v>30.988308</v>
      </c>
      <c r="AT69">
        <v>9.6061449999999997</v>
      </c>
      <c r="AU69">
        <v>0</v>
      </c>
      <c r="AV69">
        <v>0</v>
      </c>
      <c r="AW69">
        <v>0</v>
      </c>
      <c r="AX69">
        <v>3.244907</v>
      </c>
      <c r="AY69">
        <v>0</v>
      </c>
      <c r="AZ69">
        <v>0</v>
      </c>
      <c r="BA69">
        <f t="shared" si="1"/>
        <v>2734.1046850000002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0.54044499999999995</v>
      </c>
      <c r="J70">
        <v>5.9711299999999996</v>
      </c>
      <c r="K70">
        <v>667.206729</v>
      </c>
      <c r="L70">
        <v>634.53522499999997</v>
      </c>
      <c r="M70">
        <v>77.72</v>
      </c>
      <c r="N70">
        <v>114.758438</v>
      </c>
      <c r="O70">
        <v>60.067844999999998</v>
      </c>
      <c r="P70">
        <v>110.022375</v>
      </c>
      <c r="Q70">
        <v>18.860700999999999</v>
      </c>
      <c r="R70">
        <v>20.592009000000001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47.768751999999999</v>
      </c>
      <c r="Y70">
        <v>0</v>
      </c>
      <c r="Z70">
        <v>12.734033</v>
      </c>
      <c r="AA70">
        <v>24.559519999999999</v>
      </c>
      <c r="AB70">
        <v>25.511686999999998</v>
      </c>
      <c r="AC70">
        <v>18.804043</v>
      </c>
      <c r="AD70">
        <v>17.710251</v>
      </c>
      <c r="AE70">
        <v>29.914428000000001</v>
      </c>
      <c r="AF70">
        <v>8.6210909999999998</v>
      </c>
      <c r="AG70">
        <v>39.323599999999999</v>
      </c>
      <c r="AH70">
        <v>55.200629999999997</v>
      </c>
      <c r="AI70">
        <v>0</v>
      </c>
      <c r="AJ70">
        <v>0</v>
      </c>
      <c r="AK70">
        <v>50.176322999999996</v>
      </c>
      <c r="AL70">
        <v>77.892927</v>
      </c>
      <c r="AM70">
        <v>15.384713</v>
      </c>
      <c r="AN70">
        <v>0.91065499999999999</v>
      </c>
      <c r="AO70">
        <v>7.8043079999999998</v>
      </c>
      <c r="AP70">
        <v>2.3645339999999999</v>
      </c>
      <c r="AQ70">
        <v>20.809529999999999</v>
      </c>
      <c r="AR70">
        <v>48.264119999999998</v>
      </c>
      <c r="AS70">
        <v>30.988308</v>
      </c>
      <c r="AT70">
        <v>9.6061449999999997</v>
      </c>
      <c r="AU70">
        <v>0</v>
      </c>
      <c r="AV70">
        <v>0</v>
      </c>
      <c r="AW70">
        <v>0</v>
      </c>
      <c r="AX70">
        <v>3.244907</v>
      </c>
      <c r="AY70">
        <v>0</v>
      </c>
      <c r="AZ70">
        <v>0</v>
      </c>
      <c r="BA70">
        <f t="shared" si="1"/>
        <v>2749.2630199999999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2.679786</v>
      </c>
      <c r="G71">
        <v>0</v>
      </c>
      <c r="H71">
        <v>0</v>
      </c>
      <c r="I71">
        <v>0.54044499999999995</v>
      </c>
      <c r="J71">
        <v>4.1788100000000004</v>
      </c>
      <c r="K71">
        <v>667.206729</v>
      </c>
      <c r="L71">
        <v>634.53522499999997</v>
      </c>
      <c r="M71">
        <v>82.577500000000001</v>
      </c>
      <c r="N71">
        <v>114.758438</v>
      </c>
      <c r="O71">
        <v>60.067844999999998</v>
      </c>
      <c r="P71">
        <v>110.022375</v>
      </c>
      <c r="Q71">
        <v>18.860700999999999</v>
      </c>
      <c r="R71">
        <v>20.592009000000001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47.768751999999999</v>
      </c>
      <c r="Y71">
        <v>0</v>
      </c>
      <c r="Z71">
        <v>12.734033</v>
      </c>
      <c r="AA71">
        <v>12.27976</v>
      </c>
      <c r="AB71">
        <v>25.511686999999998</v>
      </c>
      <c r="AC71">
        <v>18.804043</v>
      </c>
      <c r="AD71">
        <v>17.710251</v>
      </c>
      <c r="AE71">
        <v>29.914428000000001</v>
      </c>
      <c r="AF71">
        <v>8.6210909999999998</v>
      </c>
      <c r="AG71">
        <v>39.323599999999999</v>
      </c>
      <c r="AH71">
        <v>55.200629999999997</v>
      </c>
      <c r="AI71">
        <v>0</v>
      </c>
      <c r="AJ71">
        <v>0</v>
      </c>
      <c r="AK71">
        <v>50.176322999999996</v>
      </c>
      <c r="AL71">
        <v>77.892927</v>
      </c>
      <c r="AM71">
        <v>15.384713</v>
      </c>
      <c r="AN71">
        <v>0.91065499999999999</v>
      </c>
      <c r="AO71">
        <v>7.729476</v>
      </c>
      <c r="AP71">
        <v>2.3645339999999999</v>
      </c>
      <c r="AQ71">
        <v>20.809529999999999</v>
      </c>
      <c r="AR71">
        <v>48.264119999999998</v>
      </c>
      <c r="AS71">
        <v>30.988308</v>
      </c>
      <c r="AT71">
        <v>9.6061449999999997</v>
      </c>
      <c r="AU71">
        <v>0</v>
      </c>
      <c r="AV71">
        <v>0</v>
      </c>
      <c r="AW71">
        <v>0</v>
      </c>
      <c r="AX71">
        <v>3.7853530000000002</v>
      </c>
      <c r="AY71">
        <v>0</v>
      </c>
      <c r="AZ71">
        <v>0</v>
      </c>
      <c r="BA71">
        <f t="shared" si="1"/>
        <v>2743.1938400000004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2.679786</v>
      </c>
      <c r="G72">
        <v>0</v>
      </c>
      <c r="H72">
        <v>0</v>
      </c>
      <c r="I72">
        <v>0.54044499999999995</v>
      </c>
      <c r="J72">
        <v>4.1788100000000004</v>
      </c>
      <c r="K72">
        <v>667.206729</v>
      </c>
      <c r="L72">
        <v>634.53522499999997</v>
      </c>
      <c r="M72">
        <v>82.577500000000001</v>
      </c>
      <c r="N72">
        <v>114.758438</v>
      </c>
      <c r="O72">
        <v>60.067844999999998</v>
      </c>
      <c r="P72">
        <v>110.022375</v>
      </c>
      <c r="Q72">
        <v>18.860700999999999</v>
      </c>
      <c r="R72">
        <v>20.592009000000001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47.768751999999999</v>
      </c>
      <c r="Y72">
        <v>0</v>
      </c>
      <c r="Z72">
        <v>12.734033</v>
      </c>
      <c r="AA72">
        <v>12.27976</v>
      </c>
      <c r="AB72">
        <v>25.511686999999998</v>
      </c>
      <c r="AC72">
        <v>18.804043</v>
      </c>
      <c r="AD72">
        <v>26.626977</v>
      </c>
      <c r="AE72">
        <v>29.914428000000001</v>
      </c>
      <c r="AF72">
        <v>8.6210909999999998</v>
      </c>
      <c r="AG72">
        <v>39.323599999999999</v>
      </c>
      <c r="AH72">
        <v>55.200629999999997</v>
      </c>
      <c r="AI72">
        <v>0</v>
      </c>
      <c r="AJ72">
        <v>0</v>
      </c>
      <c r="AK72">
        <v>50.176322999999996</v>
      </c>
      <c r="AL72">
        <v>77.892927</v>
      </c>
      <c r="AM72">
        <v>15.384713</v>
      </c>
      <c r="AN72">
        <v>0.91065499999999999</v>
      </c>
      <c r="AO72">
        <v>7.6363630000000002</v>
      </c>
      <c r="AP72">
        <v>2.3645339999999999</v>
      </c>
      <c r="AQ72">
        <v>20.809529999999999</v>
      </c>
      <c r="AR72">
        <v>48.264119999999998</v>
      </c>
      <c r="AS72">
        <v>30.988308</v>
      </c>
      <c r="AT72">
        <v>9.6061449999999997</v>
      </c>
      <c r="AU72">
        <v>0</v>
      </c>
      <c r="AV72">
        <v>0</v>
      </c>
      <c r="AW72">
        <v>0</v>
      </c>
      <c r="AX72">
        <v>3.7853530000000002</v>
      </c>
      <c r="AY72">
        <v>0</v>
      </c>
      <c r="AZ72">
        <v>0</v>
      </c>
      <c r="BA72">
        <f t="shared" si="1"/>
        <v>2752.0174530000004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2.679786</v>
      </c>
      <c r="G73">
        <v>0</v>
      </c>
      <c r="H73">
        <v>0</v>
      </c>
      <c r="I73">
        <v>1.474834</v>
      </c>
      <c r="J73">
        <v>4.1788100000000004</v>
      </c>
      <c r="K73">
        <v>667.206729</v>
      </c>
      <c r="L73">
        <v>634.53522499999997</v>
      </c>
      <c r="M73">
        <v>82.577500000000001</v>
      </c>
      <c r="N73">
        <v>114.758438</v>
      </c>
      <c r="O73">
        <v>60.067844999999998</v>
      </c>
      <c r="P73">
        <v>110.022375</v>
      </c>
      <c r="Q73">
        <v>18.860700999999999</v>
      </c>
      <c r="R73">
        <v>20.592009000000001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47.768751999999999</v>
      </c>
      <c r="Y73">
        <v>0</v>
      </c>
      <c r="Z73">
        <v>12.734033</v>
      </c>
      <c r="AA73">
        <v>12.27976</v>
      </c>
      <c r="AB73">
        <v>25.511686999999998</v>
      </c>
      <c r="AC73">
        <v>18.804043</v>
      </c>
      <c r="AD73">
        <v>26.626977</v>
      </c>
      <c r="AE73">
        <v>29.914428000000001</v>
      </c>
      <c r="AF73">
        <v>8.6210909999999998</v>
      </c>
      <c r="AG73">
        <v>39.323599999999999</v>
      </c>
      <c r="AH73">
        <v>55.200629999999997</v>
      </c>
      <c r="AI73">
        <v>0</v>
      </c>
      <c r="AJ73">
        <v>0</v>
      </c>
      <c r="AK73">
        <v>50.176322999999996</v>
      </c>
      <c r="AL73">
        <v>45.155320000000003</v>
      </c>
      <c r="AM73">
        <v>15.384713</v>
      </c>
      <c r="AN73">
        <v>0.91065499999999999</v>
      </c>
      <c r="AO73">
        <v>7.5955190000000004</v>
      </c>
      <c r="AP73">
        <v>2.3645339999999999</v>
      </c>
      <c r="AQ73">
        <v>20.809529999999999</v>
      </c>
      <c r="AR73">
        <v>48.264119999999998</v>
      </c>
      <c r="AS73">
        <v>30.988308</v>
      </c>
      <c r="AT73">
        <v>10.927023</v>
      </c>
      <c r="AU73">
        <v>0</v>
      </c>
      <c r="AV73">
        <v>0</v>
      </c>
      <c r="AW73">
        <v>0</v>
      </c>
      <c r="AX73">
        <v>3.7853530000000002</v>
      </c>
      <c r="AY73">
        <v>0</v>
      </c>
      <c r="AZ73">
        <v>0</v>
      </c>
      <c r="BA73">
        <f t="shared" si="1"/>
        <v>2721.4942690000003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2.679786</v>
      </c>
      <c r="G74">
        <v>0</v>
      </c>
      <c r="H74">
        <v>0</v>
      </c>
      <c r="I74">
        <v>1.474834</v>
      </c>
      <c r="J74">
        <v>4.1788100000000004</v>
      </c>
      <c r="K74">
        <v>667.206729</v>
      </c>
      <c r="L74">
        <v>634.53522499999997</v>
      </c>
      <c r="M74">
        <v>82.577500000000001</v>
      </c>
      <c r="N74">
        <v>114.758438</v>
      </c>
      <c r="O74">
        <v>60.067844999999998</v>
      </c>
      <c r="P74">
        <v>110.022375</v>
      </c>
      <c r="Q74">
        <v>18.860700999999999</v>
      </c>
      <c r="R74">
        <v>20.592009000000001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47.768751999999999</v>
      </c>
      <c r="Y74">
        <v>0</v>
      </c>
      <c r="Z74">
        <v>12.734033</v>
      </c>
      <c r="AA74">
        <v>11.512275000000001</v>
      </c>
      <c r="AB74">
        <v>25.511686999999998</v>
      </c>
      <c r="AC74">
        <v>18.804043</v>
      </c>
      <c r="AD74">
        <v>26.626977</v>
      </c>
      <c r="AE74">
        <v>29.914428000000001</v>
      </c>
      <c r="AF74">
        <v>8.6210909999999998</v>
      </c>
      <c r="AG74">
        <v>39.323599999999999</v>
      </c>
      <c r="AH74">
        <v>55.200629999999997</v>
      </c>
      <c r="AI74">
        <v>0</v>
      </c>
      <c r="AJ74">
        <v>0</v>
      </c>
      <c r="AK74">
        <v>50.176322999999996</v>
      </c>
      <c r="AL74">
        <v>45.155320000000003</v>
      </c>
      <c r="AM74">
        <v>15.384713</v>
      </c>
      <c r="AN74">
        <v>0.91065499999999999</v>
      </c>
      <c r="AO74">
        <v>7.3096129999999997</v>
      </c>
      <c r="AP74">
        <v>2.3645339999999999</v>
      </c>
      <c r="AQ74">
        <v>20.809529999999999</v>
      </c>
      <c r="AR74">
        <v>48.264119999999998</v>
      </c>
      <c r="AS74">
        <v>30.988308</v>
      </c>
      <c r="AT74">
        <v>10.927023</v>
      </c>
      <c r="AU74">
        <v>0</v>
      </c>
      <c r="AV74">
        <v>0</v>
      </c>
      <c r="AW74">
        <v>0</v>
      </c>
      <c r="AX74">
        <v>3.7853530000000002</v>
      </c>
      <c r="AY74">
        <v>0</v>
      </c>
      <c r="AZ74">
        <v>0</v>
      </c>
      <c r="BA74">
        <f t="shared" si="1"/>
        <v>2720.4408780000003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2.679786</v>
      </c>
      <c r="G75">
        <v>0</v>
      </c>
      <c r="H75">
        <v>0</v>
      </c>
      <c r="I75">
        <v>1.474834</v>
      </c>
      <c r="J75">
        <v>4.1788100000000004</v>
      </c>
      <c r="K75">
        <v>667.206729</v>
      </c>
      <c r="L75">
        <v>634.53522499999997</v>
      </c>
      <c r="M75">
        <v>82.577500000000001</v>
      </c>
      <c r="N75">
        <v>114.758438</v>
      </c>
      <c r="O75">
        <v>60.067844999999998</v>
      </c>
      <c r="P75">
        <v>110.022375</v>
      </c>
      <c r="Q75">
        <v>18.860700999999999</v>
      </c>
      <c r="R75">
        <v>20.592009000000001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47.768751999999999</v>
      </c>
      <c r="Y75">
        <v>0</v>
      </c>
      <c r="Z75">
        <v>12.734033</v>
      </c>
      <c r="AA75">
        <v>11.512275000000001</v>
      </c>
      <c r="AB75">
        <v>25.511686999999998</v>
      </c>
      <c r="AC75">
        <v>18.804043</v>
      </c>
      <c r="AD75">
        <v>26.626977</v>
      </c>
      <c r="AE75">
        <v>29.914428000000001</v>
      </c>
      <c r="AF75">
        <v>8.6210909999999998</v>
      </c>
      <c r="AG75">
        <v>39.323599999999999</v>
      </c>
      <c r="AH75">
        <v>57.960661999999999</v>
      </c>
      <c r="AI75">
        <v>0</v>
      </c>
      <c r="AJ75">
        <v>0</v>
      </c>
      <c r="AK75">
        <v>50.176322999999996</v>
      </c>
      <c r="AL75">
        <v>45.155320000000003</v>
      </c>
      <c r="AM75">
        <v>15.384713</v>
      </c>
      <c r="AN75">
        <v>0.91065499999999999</v>
      </c>
      <c r="AO75">
        <v>6.8369099999999996</v>
      </c>
      <c r="AP75">
        <v>2.3645339999999999</v>
      </c>
      <c r="AQ75">
        <v>21.788802</v>
      </c>
      <c r="AR75">
        <v>48.264119999999998</v>
      </c>
      <c r="AS75">
        <v>30.988308</v>
      </c>
      <c r="AT75">
        <v>10.927023</v>
      </c>
      <c r="AU75">
        <v>0</v>
      </c>
      <c r="AV75">
        <v>0</v>
      </c>
      <c r="AW75">
        <v>0</v>
      </c>
      <c r="AX75">
        <v>3.7853530000000002</v>
      </c>
      <c r="AY75">
        <v>0</v>
      </c>
      <c r="AZ75">
        <v>0</v>
      </c>
      <c r="BA75">
        <f t="shared" si="1"/>
        <v>2723.7074790000006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2.679786</v>
      </c>
      <c r="G76">
        <v>0</v>
      </c>
      <c r="H76">
        <v>0</v>
      </c>
      <c r="I76">
        <v>1.474834</v>
      </c>
      <c r="J76">
        <v>4.1788100000000004</v>
      </c>
      <c r="K76">
        <v>667.206729</v>
      </c>
      <c r="L76">
        <v>634.53522499999997</v>
      </c>
      <c r="M76">
        <v>82.577500000000001</v>
      </c>
      <c r="N76">
        <v>114.758438</v>
      </c>
      <c r="O76">
        <v>60.067844999999998</v>
      </c>
      <c r="P76">
        <v>110.022375</v>
      </c>
      <c r="Q76">
        <v>18.860700999999999</v>
      </c>
      <c r="R76">
        <v>20.592009000000001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47.768751999999999</v>
      </c>
      <c r="Y76">
        <v>0</v>
      </c>
      <c r="Z76">
        <v>12.734033</v>
      </c>
      <c r="AA76">
        <v>24.559519999999999</v>
      </c>
      <c r="AB76">
        <v>25.511686999999998</v>
      </c>
      <c r="AC76">
        <v>18.804043</v>
      </c>
      <c r="AD76">
        <v>26.626977</v>
      </c>
      <c r="AE76">
        <v>29.914428000000001</v>
      </c>
      <c r="AF76">
        <v>8.6210909999999998</v>
      </c>
      <c r="AG76">
        <v>39.323599999999999</v>
      </c>
      <c r="AH76">
        <v>77.280882000000005</v>
      </c>
      <c r="AI76">
        <v>0</v>
      </c>
      <c r="AJ76">
        <v>0</v>
      </c>
      <c r="AK76">
        <v>50.176322999999996</v>
      </c>
      <c r="AL76">
        <v>45.155320000000003</v>
      </c>
      <c r="AM76">
        <v>15.384713</v>
      </c>
      <c r="AN76">
        <v>0.91065499999999999</v>
      </c>
      <c r="AO76">
        <v>6.7223759999999997</v>
      </c>
      <c r="AP76">
        <v>2.3645339999999999</v>
      </c>
      <c r="AQ76">
        <v>21.788802</v>
      </c>
      <c r="AR76">
        <v>48.264119999999998</v>
      </c>
      <c r="AS76">
        <v>30.988308</v>
      </c>
      <c r="AT76">
        <v>10.927023</v>
      </c>
      <c r="AU76">
        <v>0</v>
      </c>
      <c r="AV76">
        <v>0</v>
      </c>
      <c r="AW76">
        <v>0</v>
      </c>
      <c r="AX76">
        <v>3.7853530000000002</v>
      </c>
      <c r="AY76">
        <v>0</v>
      </c>
      <c r="AZ76">
        <v>0</v>
      </c>
      <c r="BA76">
        <f t="shared" si="1"/>
        <v>2755.9604100000006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2.679786</v>
      </c>
      <c r="G77">
        <v>0</v>
      </c>
      <c r="H77">
        <v>0</v>
      </c>
      <c r="I77">
        <v>0.54044499999999995</v>
      </c>
      <c r="J77">
        <v>4.1788100000000004</v>
      </c>
      <c r="K77">
        <v>667.206729</v>
      </c>
      <c r="L77">
        <v>634.53522499999997</v>
      </c>
      <c r="M77">
        <v>82.577500000000001</v>
      </c>
      <c r="N77">
        <v>114.758438</v>
      </c>
      <c r="O77">
        <v>60.067844999999998</v>
      </c>
      <c r="P77">
        <v>110.022375</v>
      </c>
      <c r="Q77">
        <v>18.860700999999999</v>
      </c>
      <c r="R77">
        <v>20.592009000000001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47.768751999999999</v>
      </c>
      <c r="Y77">
        <v>0</v>
      </c>
      <c r="Z77">
        <v>12.734033</v>
      </c>
      <c r="AA77">
        <v>36.839280000000002</v>
      </c>
      <c r="AB77">
        <v>25.511686999999998</v>
      </c>
      <c r="AC77">
        <v>18.804043</v>
      </c>
      <c r="AD77">
        <v>26.626977</v>
      </c>
      <c r="AE77">
        <v>27.421558999999998</v>
      </c>
      <c r="AF77">
        <v>8.6210909999999998</v>
      </c>
      <c r="AG77">
        <v>39.323599999999999</v>
      </c>
      <c r="AH77">
        <v>105.801208</v>
      </c>
      <c r="AI77">
        <v>2.4734389999999999</v>
      </c>
      <c r="AJ77">
        <v>0</v>
      </c>
      <c r="AK77">
        <v>50.176322999999996</v>
      </c>
      <c r="AL77">
        <v>45.155320000000003</v>
      </c>
      <c r="AM77">
        <v>15.384713</v>
      </c>
      <c r="AN77">
        <v>0.91065499999999999</v>
      </c>
      <c r="AO77">
        <v>6.8117749999999999</v>
      </c>
      <c r="AP77">
        <v>2.3645339999999999</v>
      </c>
      <c r="AQ77">
        <v>21.788802</v>
      </c>
      <c r="AR77">
        <v>48.264119999999998</v>
      </c>
      <c r="AS77">
        <v>30.988308</v>
      </c>
      <c r="AT77">
        <v>10.927023</v>
      </c>
      <c r="AU77">
        <v>0</v>
      </c>
      <c r="AV77">
        <v>0</v>
      </c>
      <c r="AW77">
        <v>0</v>
      </c>
      <c r="AX77">
        <v>3.7853530000000002</v>
      </c>
      <c r="AY77">
        <v>0</v>
      </c>
      <c r="AZ77">
        <v>0</v>
      </c>
      <c r="BA77">
        <f t="shared" si="1"/>
        <v>2795.8960760000004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2.679786</v>
      </c>
      <c r="G78">
        <v>0</v>
      </c>
      <c r="H78">
        <v>0</v>
      </c>
      <c r="I78">
        <v>0.54044499999999995</v>
      </c>
      <c r="J78">
        <v>4.1788100000000004</v>
      </c>
      <c r="K78">
        <v>667.206729</v>
      </c>
      <c r="L78">
        <v>634.53522499999997</v>
      </c>
      <c r="M78">
        <v>82.577500000000001</v>
      </c>
      <c r="N78">
        <v>114.758438</v>
      </c>
      <c r="O78">
        <v>60.067844999999998</v>
      </c>
      <c r="P78">
        <v>110.022375</v>
      </c>
      <c r="Q78">
        <v>18.860700999999999</v>
      </c>
      <c r="R78">
        <v>20.592009000000001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47.768751999999999</v>
      </c>
      <c r="Y78">
        <v>0</v>
      </c>
      <c r="Z78">
        <v>12.734033</v>
      </c>
      <c r="AA78">
        <v>40.946860000000001</v>
      </c>
      <c r="AB78">
        <v>25.511686999999998</v>
      </c>
      <c r="AC78">
        <v>18.804043</v>
      </c>
      <c r="AD78">
        <v>26.626977</v>
      </c>
      <c r="AE78">
        <v>27.421558999999998</v>
      </c>
      <c r="AF78">
        <v>8.6210909999999998</v>
      </c>
      <c r="AG78">
        <v>39.323599999999999</v>
      </c>
      <c r="AH78">
        <v>120.15337100000001</v>
      </c>
      <c r="AI78">
        <v>4.9468779999999999</v>
      </c>
      <c r="AJ78">
        <v>0</v>
      </c>
      <c r="AK78">
        <v>50.176322999999996</v>
      </c>
      <c r="AL78">
        <v>45.155320000000003</v>
      </c>
      <c r="AM78">
        <v>15.384713</v>
      </c>
      <c r="AN78">
        <v>0.91065499999999999</v>
      </c>
      <c r="AO78">
        <v>6.9411620000000003</v>
      </c>
      <c r="AP78">
        <v>2.3645339999999999</v>
      </c>
      <c r="AQ78">
        <v>21.788802</v>
      </c>
      <c r="AR78">
        <v>48.264119999999998</v>
      </c>
      <c r="AS78">
        <v>30.988308</v>
      </c>
      <c r="AT78">
        <v>10.910747000000001</v>
      </c>
      <c r="AU78">
        <v>0</v>
      </c>
      <c r="AV78">
        <v>0</v>
      </c>
      <c r="AW78">
        <v>0</v>
      </c>
      <c r="AX78">
        <v>3.7853530000000002</v>
      </c>
      <c r="AY78">
        <v>0</v>
      </c>
      <c r="AZ78">
        <v>0</v>
      </c>
      <c r="BA78">
        <f t="shared" si="1"/>
        <v>2816.9423690000003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0.54044499999999995</v>
      </c>
      <c r="J79">
        <v>4.1788100000000004</v>
      </c>
      <c r="K79">
        <v>667.206729</v>
      </c>
      <c r="L79">
        <v>634.53522499999997</v>
      </c>
      <c r="M79">
        <v>82.577500000000001</v>
      </c>
      <c r="N79">
        <v>114.758438</v>
      </c>
      <c r="O79">
        <v>60.067844999999998</v>
      </c>
      <c r="P79">
        <v>110.022375</v>
      </c>
      <c r="Q79">
        <v>18.860700999999999</v>
      </c>
      <c r="R79">
        <v>20.592009000000001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47.768751999999999</v>
      </c>
      <c r="Y79">
        <v>0</v>
      </c>
      <c r="Z79">
        <v>13.03753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39.323599999999999</v>
      </c>
      <c r="AH79">
        <v>136.34555599999999</v>
      </c>
      <c r="AI79">
        <v>32.154707000000002</v>
      </c>
      <c r="AJ79">
        <v>0</v>
      </c>
      <c r="AK79">
        <v>50.176322999999996</v>
      </c>
      <c r="AL79">
        <v>67.732979999999998</v>
      </c>
      <c r="AM79">
        <v>15.384713</v>
      </c>
      <c r="AN79">
        <v>0.91065499999999999</v>
      </c>
      <c r="AO79">
        <v>7.0048550000000001</v>
      </c>
      <c r="AP79">
        <v>2.3645339999999999</v>
      </c>
      <c r="AQ79">
        <v>32.683202999999999</v>
      </c>
      <c r="AR79">
        <v>48.264119999999998</v>
      </c>
      <c r="AS79">
        <v>30.988308</v>
      </c>
      <c r="AT79">
        <v>10.927023</v>
      </c>
      <c r="AU79">
        <v>0</v>
      </c>
      <c r="AV79">
        <v>0</v>
      </c>
      <c r="AW79">
        <v>0</v>
      </c>
      <c r="AX79">
        <v>3.7853530000000002</v>
      </c>
      <c r="AY79">
        <v>0</v>
      </c>
      <c r="AZ79">
        <v>0</v>
      </c>
      <c r="BA79">
        <f t="shared" si="1"/>
        <v>2954.5429280000008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0.54044499999999995</v>
      </c>
      <c r="J80">
        <v>4.1788100000000004</v>
      </c>
      <c r="K80">
        <v>667.206729</v>
      </c>
      <c r="L80">
        <v>634.53522499999997</v>
      </c>
      <c r="M80">
        <v>82.577500000000001</v>
      </c>
      <c r="N80">
        <v>114.758438</v>
      </c>
      <c r="O80">
        <v>60.067844999999998</v>
      </c>
      <c r="P80">
        <v>110.022375</v>
      </c>
      <c r="Q80">
        <v>18.860700999999999</v>
      </c>
      <c r="R80">
        <v>20.592009000000001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47.768751999999999</v>
      </c>
      <c r="Y80">
        <v>0</v>
      </c>
      <c r="Z80">
        <v>13.03753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39.323599999999999</v>
      </c>
      <c r="AH80">
        <v>136.34555599999999</v>
      </c>
      <c r="AI80">
        <v>48.232059999999997</v>
      </c>
      <c r="AJ80">
        <v>0</v>
      </c>
      <c r="AK80">
        <v>50.176322999999996</v>
      </c>
      <c r="AL80">
        <v>67.732979999999998</v>
      </c>
      <c r="AM80">
        <v>15.384713</v>
      </c>
      <c r="AN80">
        <v>0.91065499999999999</v>
      </c>
      <c r="AO80">
        <v>7.2456339999999999</v>
      </c>
      <c r="AP80">
        <v>2.3645339999999999</v>
      </c>
      <c r="AQ80">
        <v>32.683202999999999</v>
      </c>
      <c r="AR80">
        <v>48.264119999999998</v>
      </c>
      <c r="AS80">
        <v>30.988308</v>
      </c>
      <c r="AT80">
        <v>10.927023</v>
      </c>
      <c r="AU80">
        <v>0</v>
      </c>
      <c r="AV80">
        <v>0</v>
      </c>
      <c r="AW80">
        <v>0</v>
      </c>
      <c r="AX80">
        <v>3.7853530000000002</v>
      </c>
      <c r="AY80">
        <v>0</v>
      </c>
      <c r="AZ80">
        <v>0</v>
      </c>
      <c r="BA80">
        <f t="shared" si="1"/>
        <v>2970.8610600000002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0.54044499999999995</v>
      </c>
      <c r="J81">
        <v>4.1788100000000004</v>
      </c>
      <c r="K81">
        <v>667.206729</v>
      </c>
      <c r="L81">
        <v>634.53522499999997</v>
      </c>
      <c r="M81">
        <v>82.577500000000001</v>
      </c>
      <c r="N81">
        <v>114.758438</v>
      </c>
      <c r="O81">
        <v>60.067844999999998</v>
      </c>
      <c r="P81">
        <v>110.022375</v>
      </c>
      <c r="Q81">
        <v>18.860700999999999</v>
      </c>
      <c r="R81">
        <v>20.592009000000001</v>
      </c>
      <c r="S81">
        <v>25.637982000000001</v>
      </c>
      <c r="T81">
        <v>0</v>
      </c>
      <c r="U81">
        <v>406.83505500000001</v>
      </c>
      <c r="V81">
        <v>13.843875000000001</v>
      </c>
      <c r="W81">
        <v>45.076706000000001</v>
      </c>
      <c r="X81">
        <v>47.768751999999999</v>
      </c>
      <c r="Y81">
        <v>0</v>
      </c>
      <c r="Z81">
        <v>13.03753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39.323599999999999</v>
      </c>
      <c r="AH81">
        <v>136.34555599999999</v>
      </c>
      <c r="AI81">
        <v>48.232059999999997</v>
      </c>
      <c r="AJ81">
        <v>0</v>
      </c>
      <c r="AK81">
        <v>50.176322999999996</v>
      </c>
      <c r="AL81">
        <v>67.732979999999998</v>
      </c>
      <c r="AM81">
        <v>15.384713</v>
      </c>
      <c r="AN81">
        <v>0.91065499999999999</v>
      </c>
      <c r="AO81">
        <v>7.4812709999999996</v>
      </c>
      <c r="AP81">
        <v>2.3645339999999999</v>
      </c>
      <c r="AQ81">
        <v>32.683202999999999</v>
      </c>
      <c r="AR81">
        <v>48.264119999999998</v>
      </c>
      <c r="AS81">
        <v>30.988308</v>
      </c>
      <c r="AT81">
        <v>10.927023</v>
      </c>
      <c r="AU81">
        <v>0</v>
      </c>
      <c r="AV81">
        <v>0</v>
      </c>
      <c r="AW81">
        <v>0</v>
      </c>
      <c r="AX81">
        <v>3.7853530000000002</v>
      </c>
      <c r="AY81">
        <v>0</v>
      </c>
      <c r="AZ81">
        <v>0</v>
      </c>
      <c r="BA81">
        <f t="shared" si="1"/>
        <v>2971.0966970000004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0.54044499999999995</v>
      </c>
      <c r="J82">
        <v>4.1788100000000004</v>
      </c>
      <c r="K82">
        <v>667.206729</v>
      </c>
      <c r="L82">
        <v>634.53522499999997</v>
      </c>
      <c r="M82">
        <v>82.577500000000001</v>
      </c>
      <c r="N82">
        <v>114.758438</v>
      </c>
      <c r="O82">
        <v>60.067844999999998</v>
      </c>
      <c r="P82">
        <v>110.022375</v>
      </c>
      <c r="Q82">
        <v>18.860700999999999</v>
      </c>
      <c r="R82">
        <v>20.592009000000001</v>
      </c>
      <c r="S82">
        <v>25.637982000000001</v>
      </c>
      <c r="T82">
        <v>0</v>
      </c>
      <c r="U82">
        <v>406.83505500000001</v>
      </c>
      <c r="V82">
        <v>13.843875000000001</v>
      </c>
      <c r="W82">
        <v>45.076706000000001</v>
      </c>
      <c r="X82">
        <v>47.768751999999999</v>
      </c>
      <c r="Y82">
        <v>0</v>
      </c>
      <c r="Z82">
        <v>13.03753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39.323599999999999</v>
      </c>
      <c r="AH82">
        <v>136.34555599999999</v>
      </c>
      <c r="AI82">
        <v>48.232059999999997</v>
      </c>
      <c r="AJ82">
        <v>0</v>
      </c>
      <c r="AK82">
        <v>50.176322999999996</v>
      </c>
      <c r="AL82">
        <v>67.732979999999998</v>
      </c>
      <c r="AM82">
        <v>15.384713</v>
      </c>
      <c r="AN82">
        <v>0.91065499999999999</v>
      </c>
      <c r="AO82">
        <v>7.6023740000000002</v>
      </c>
      <c r="AP82">
        <v>2.3645339999999999</v>
      </c>
      <c r="AQ82">
        <v>32.683202999999999</v>
      </c>
      <c r="AR82">
        <v>48.264119999999998</v>
      </c>
      <c r="AS82">
        <v>30.988308</v>
      </c>
      <c r="AT82">
        <v>10.927023</v>
      </c>
      <c r="AU82">
        <v>0</v>
      </c>
      <c r="AV82">
        <v>0</v>
      </c>
      <c r="AW82">
        <v>0</v>
      </c>
      <c r="AX82">
        <v>3.7853530000000002</v>
      </c>
      <c r="AY82">
        <v>0</v>
      </c>
      <c r="AZ82">
        <v>0</v>
      </c>
      <c r="BA82">
        <f t="shared" si="1"/>
        <v>2971.2178000000004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0.54044499999999995</v>
      </c>
      <c r="J83">
        <v>4.1788100000000004</v>
      </c>
      <c r="K83">
        <v>667.206729</v>
      </c>
      <c r="L83">
        <v>634.53522499999997</v>
      </c>
      <c r="M83">
        <v>82.577500000000001</v>
      </c>
      <c r="N83">
        <v>114.758438</v>
      </c>
      <c r="O83">
        <v>60.067844999999998</v>
      </c>
      <c r="P83">
        <v>110.022375</v>
      </c>
      <c r="Q83">
        <v>18.860700999999999</v>
      </c>
      <c r="R83">
        <v>20.592009000000001</v>
      </c>
      <c r="S83">
        <v>25.637982000000001</v>
      </c>
      <c r="T83">
        <v>0</v>
      </c>
      <c r="U83">
        <v>406.83505500000001</v>
      </c>
      <c r="V83">
        <v>13.843875000000001</v>
      </c>
      <c r="W83">
        <v>45.076706000000001</v>
      </c>
      <c r="X83">
        <v>47.768751999999999</v>
      </c>
      <c r="Y83">
        <v>0</v>
      </c>
      <c r="Z83">
        <v>13.03753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39.323599999999999</v>
      </c>
      <c r="AH83">
        <v>136.34555599999999</v>
      </c>
      <c r="AI83">
        <v>48.232059999999997</v>
      </c>
      <c r="AJ83">
        <v>0</v>
      </c>
      <c r="AK83">
        <v>50.176322999999996</v>
      </c>
      <c r="AL83">
        <v>67.732979999999998</v>
      </c>
      <c r="AM83">
        <v>15.384713</v>
      </c>
      <c r="AN83">
        <v>0.91065499999999999</v>
      </c>
      <c r="AO83">
        <v>7.6600700000000002</v>
      </c>
      <c r="AP83">
        <v>2.3645339999999999</v>
      </c>
      <c r="AQ83">
        <v>32.683202999999999</v>
      </c>
      <c r="AR83">
        <v>48.264119999999998</v>
      </c>
      <c r="AS83">
        <v>30.988308</v>
      </c>
      <c r="AT83">
        <v>10.927023</v>
      </c>
      <c r="AU83">
        <v>0</v>
      </c>
      <c r="AV83">
        <v>0</v>
      </c>
      <c r="AW83">
        <v>0</v>
      </c>
      <c r="AX83">
        <v>3.7853530000000002</v>
      </c>
      <c r="AY83">
        <v>0</v>
      </c>
      <c r="AZ83">
        <v>0</v>
      </c>
      <c r="BA83">
        <f t="shared" si="1"/>
        <v>2971.2754960000002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0.54044499999999995</v>
      </c>
      <c r="J84">
        <v>4.1788100000000004</v>
      </c>
      <c r="K84">
        <v>667.206729</v>
      </c>
      <c r="L84">
        <v>634.53522499999997</v>
      </c>
      <c r="M84">
        <v>82.577500000000001</v>
      </c>
      <c r="N84">
        <v>114.758438</v>
      </c>
      <c r="O84">
        <v>60.067844999999998</v>
      </c>
      <c r="P84">
        <v>110.022375</v>
      </c>
      <c r="Q84">
        <v>18.860700999999999</v>
      </c>
      <c r="R84">
        <v>20.592009000000001</v>
      </c>
      <c r="S84">
        <v>25.637982000000001</v>
      </c>
      <c r="T84">
        <v>0</v>
      </c>
      <c r="U84">
        <v>406.83505500000001</v>
      </c>
      <c r="V84">
        <v>13.843875000000001</v>
      </c>
      <c r="W84">
        <v>45.076706000000001</v>
      </c>
      <c r="X84">
        <v>47.768751999999999</v>
      </c>
      <c r="Y84">
        <v>0</v>
      </c>
      <c r="Z84">
        <v>13.03753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39.323599999999999</v>
      </c>
      <c r="AH84">
        <v>136.34555599999999</v>
      </c>
      <c r="AI84">
        <v>32.154707000000002</v>
      </c>
      <c r="AJ84">
        <v>0</v>
      </c>
      <c r="AK84">
        <v>50.176322999999996</v>
      </c>
      <c r="AL84">
        <v>67.732979999999998</v>
      </c>
      <c r="AM84">
        <v>15.384713</v>
      </c>
      <c r="AN84">
        <v>0.91065499999999999</v>
      </c>
      <c r="AO84">
        <v>7.8043079999999998</v>
      </c>
      <c r="AP84">
        <v>2.3645339999999999</v>
      </c>
      <c r="AQ84">
        <v>32.683202999999999</v>
      </c>
      <c r="AR84">
        <v>48.264119999999998</v>
      </c>
      <c r="AS84">
        <v>30.988308</v>
      </c>
      <c r="AT84">
        <v>10.927023</v>
      </c>
      <c r="AU84">
        <v>0</v>
      </c>
      <c r="AV84">
        <v>0</v>
      </c>
      <c r="AW84">
        <v>0</v>
      </c>
      <c r="AX84">
        <v>3.7853530000000002</v>
      </c>
      <c r="AY84">
        <v>0</v>
      </c>
      <c r="AZ84">
        <v>0</v>
      </c>
      <c r="BA84">
        <f t="shared" si="1"/>
        <v>2955.3423810000008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0.54044499999999995</v>
      </c>
      <c r="J85">
        <v>4.1788100000000004</v>
      </c>
      <c r="K85">
        <v>667.206729</v>
      </c>
      <c r="L85">
        <v>634.53522499999997</v>
      </c>
      <c r="M85">
        <v>82.577500000000001</v>
      </c>
      <c r="N85">
        <v>114.758438</v>
      </c>
      <c r="O85">
        <v>60.067844999999998</v>
      </c>
      <c r="P85">
        <v>110.022375</v>
      </c>
      <c r="Q85">
        <v>18.860700999999999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13.843875000000001</v>
      </c>
      <c r="W85">
        <v>45.076706000000001</v>
      </c>
      <c r="X85">
        <v>47.768751999999999</v>
      </c>
      <c r="Y85">
        <v>0</v>
      </c>
      <c r="Z85">
        <v>13.03753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39.323599999999999</v>
      </c>
      <c r="AH85">
        <v>136.34555599999999</v>
      </c>
      <c r="AI85">
        <v>4.9468779999999999</v>
      </c>
      <c r="AJ85">
        <v>0</v>
      </c>
      <c r="AK85">
        <v>50.176322999999996</v>
      </c>
      <c r="AL85">
        <v>33.866489999999999</v>
      </c>
      <c r="AM85">
        <v>15.384713</v>
      </c>
      <c r="AN85">
        <v>0.91065499999999999</v>
      </c>
      <c r="AO85">
        <v>7.9151290000000003</v>
      </c>
      <c r="AP85">
        <v>4.2312709999999996</v>
      </c>
      <c r="AQ85">
        <v>32.683202999999999</v>
      </c>
      <c r="AR85">
        <v>48.264119999999998</v>
      </c>
      <c r="AS85">
        <v>30.988308</v>
      </c>
      <c r="AT85">
        <v>10.927023</v>
      </c>
      <c r="AU85">
        <v>0</v>
      </c>
      <c r="AV85">
        <v>0</v>
      </c>
      <c r="AW85">
        <v>0</v>
      </c>
      <c r="AX85">
        <v>3.7853530000000002</v>
      </c>
      <c r="AY85">
        <v>0</v>
      </c>
      <c r="AZ85">
        <v>0</v>
      </c>
      <c r="BA85">
        <f t="shared" si="1"/>
        <v>2896.2456200000011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0.54044499999999995</v>
      </c>
      <c r="J86">
        <v>4.1788100000000004</v>
      </c>
      <c r="K86">
        <v>667.206729</v>
      </c>
      <c r="L86">
        <v>634.53522499999997</v>
      </c>
      <c r="M86">
        <v>82.577500000000001</v>
      </c>
      <c r="N86">
        <v>114.758438</v>
      </c>
      <c r="O86">
        <v>60.067844999999998</v>
      </c>
      <c r="P86">
        <v>110.022375</v>
      </c>
      <c r="Q86">
        <v>18.860700999999999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13.843875000000001</v>
      </c>
      <c r="W86">
        <v>45.076706000000001</v>
      </c>
      <c r="X86">
        <v>47.768751999999999</v>
      </c>
      <c r="Y86">
        <v>0</v>
      </c>
      <c r="Z86">
        <v>13.03753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48.027614</v>
      </c>
      <c r="AF86">
        <v>28.736969999999999</v>
      </c>
      <c r="AG86">
        <v>39.323599999999999</v>
      </c>
      <c r="AH86">
        <v>131.00949499999999</v>
      </c>
      <c r="AI86">
        <v>2.4734389999999999</v>
      </c>
      <c r="AJ86">
        <v>0</v>
      </c>
      <c r="AK86">
        <v>50.176322999999996</v>
      </c>
      <c r="AL86">
        <v>33.866489999999999</v>
      </c>
      <c r="AM86">
        <v>15.384713</v>
      </c>
      <c r="AN86">
        <v>0.91065499999999999</v>
      </c>
      <c r="AO86">
        <v>8.0670800000000007</v>
      </c>
      <c r="AP86">
        <v>4.2312709999999996</v>
      </c>
      <c r="AQ86">
        <v>32.683202999999999</v>
      </c>
      <c r="AR86">
        <v>48.264119999999998</v>
      </c>
      <c r="AS86">
        <v>30.988308</v>
      </c>
      <c r="AT86">
        <v>10.927023</v>
      </c>
      <c r="AU86">
        <v>0</v>
      </c>
      <c r="AV86">
        <v>0</v>
      </c>
      <c r="AW86">
        <v>0</v>
      </c>
      <c r="AX86">
        <v>3.7853530000000002</v>
      </c>
      <c r="AY86">
        <v>0</v>
      </c>
      <c r="AZ86">
        <v>0</v>
      </c>
      <c r="BA86">
        <f t="shared" si="1"/>
        <v>2888.5880710000006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0.54044499999999995</v>
      </c>
      <c r="J87">
        <v>4.1788100000000004</v>
      </c>
      <c r="K87">
        <v>667.206729</v>
      </c>
      <c r="L87">
        <v>634.53522499999997</v>
      </c>
      <c r="M87">
        <v>82.577500000000001</v>
      </c>
      <c r="N87">
        <v>114.758438</v>
      </c>
      <c r="O87">
        <v>60.067844999999998</v>
      </c>
      <c r="P87">
        <v>110.022375</v>
      </c>
      <c r="Q87">
        <v>18.860700999999999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13.843875000000001</v>
      </c>
      <c r="W87">
        <v>45.076706000000001</v>
      </c>
      <c r="X87">
        <v>47.768751999999999</v>
      </c>
      <c r="Y87">
        <v>0</v>
      </c>
      <c r="Z87">
        <v>12.734033</v>
      </c>
      <c r="AA87">
        <v>40.946860000000001</v>
      </c>
      <c r="AB87">
        <v>38.332281000000002</v>
      </c>
      <c r="AC87">
        <v>28.206064999999999</v>
      </c>
      <c r="AD87">
        <v>26.626977</v>
      </c>
      <c r="AE87">
        <v>31.908722999999998</v>
      </c>
      <c r="AF87">
        <v>18.200081000000001</v>
      </c>
      <c r="AG87">
        <v>39.323599999999999</v>
      </c>
      <c r="AH87">
        <v>113.621297</v>
      </c>
      <c r="AI87">
        <v>0</v>
      </c>
      <c r="AJ87">
        <v>0</v>
      </c>
      <c r="AK87">
        <v>50.176322999999996</v>
      </c>
      <c r="AL87">
        <v>33.866489999999999</v>
      </c>
      <c r="AM87">
        <v>15.384713</v>
      </c>
      <c r="AN87">
        <v>0.91065499999999999</v>
      </c>
      <c r="AO87">
        <v>5.1134729999999999</v>
      </c>
      <c r="AP87">
        <v>2.98678</v>
      </c>
      <c r="AQ87">
        <v>32.683202999999999</v>
      </c>
      <c r="AR87">
        <v>48.264119999999998</v>
      </c>
      <c r="AS87">
        <v>30.988308</v>
      </c>
      <c r="AT87">
        <v>10.927023</v>
      </c>
      <c r="AU87">
        <v>0</v>
      </c>
      <c r="AV87">
        <v>0</v>
      </c>
      <c r="AW87">
        <v>0</v>
      </c>
      <c r="AX87">
        <v>3.7853530000000002</v>
      </c>
      <c r="AY87">
        <v>0</v>
      </c>
      <c r="AZ87">
        <v>0</v>
      </c>
      <c r="BA87">
        <f t="shared" si="1"/>
        <v>2837.4888050000009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0.54044499999999995</v>
      </c>
      <c r="J88">
        <v>4.1788100000000004</v>
      </c>
      <c r="K88">
        <v>667.206729</v>
      </c>
      <c r="L88">
        <v>634.53522499999997</v>
      </c>
      <c r="M88">
        <v>82.577500000000001</v>
      </c>
      <c r="N88">
        <v>114.758438</v>
      </c>
      <c r="O88">
        <v>60.067844999999998</v>
      </c>
      <c r="P88">
        <v>110.022375</v>
      </c>
      <c r="Q88">
        <v>18.860700999999999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13.843875000000001</v>
      </c>
      <c r="W88">
        <v>45.076706000000001</v>
      </c>
      <c r="X88">
        <v>47.768751999999999</v>
      </c>
      <c r="Y88">
        <v>0</v>
      </c>
      <c r="Z88">
        <v>12.734033</v>
      </c>
      <c r="AA88">
        <v>40.946860000000001</v>
      </c>
      <c r="AB88">
        <v>37.296273999999997</v>
      </c>
      <c r="AC88">
        <v>27.216377999999999</v>
      </c>
      <c r="AD88">
        <v>26.626977</v>
      </c>
      <c r="AE88">
        <v>31.908722999999998</v>
      </c>
      <c r="AF88">
        <v>18.200081000000001</v>
      </c>
      <c r="AG88">
        <v>39.323599999999999</v>
      </c>
      <c r="AH88">
        <v>113.621297</v>
      </c>
      <c r="AI88">
        <v>0</v>
      </c>
      <c r="AJ88">
        <v>0</v>
      </c>
      <c r="AK88">
        <v>50.176322999999996</v>
      </c>
      <c r="AL88">
        <v>33.866489999999999</v>
      </c>
      <c r="AM88">
        <v>15.384713</v>
      </c>
      <c r="AN88">
        <v>0.91065499999999999</v>
      </c>
      <c r="AO88">
        <v>5.2108699999999999</v>
      </c>
      <c r="AP88">
        <v>2.98678</v>
      </c>
      <c r="AQ88">
        <v>32.683202999999999</v>
      </c>
      <c r="AR88">
        <v>48.264119999999998</v>
      </c>
      <c r="AS88">
        <v>30.988308</v>
      </c>
      <c r="AT88">
        <v>10.927023</v>
      </c>
      <c r="AU88">
        <v>0</v>
      </c>
      <c r="AV88">
        <v>0</v>
      </c>
      <c r="AW88">
        <v>0</v>
      </c>
      <c r="AX88">
        <v>3.7853530000000002</v>
      </c>
      <c r="AY88">
        <v>0</v>
      </c>
      <c r="AZ88">
        <v>0</v>
      </c>
      <c r="BA88">
        <f t="shared" si="1"/>
        <v>2835.5605080000009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0.54044499999999995</v>
      </c>
      <c r="J89">
        <v>4.1788100000000004</v>
      </c>
      <c r="K89">
        <v>667.206729</v>
      </c>
      <c r="L89">
        <v>634.53522499999997</v>
      </c>
      <c r="M89">
        <v>82.577500000000001</v>
      </c>
      <c r="N89">
        <v>114.758438</v>
      </c>
      <c r="O89">
        <v>60.067844999999998</v>
      </c>
      <c r="P89">
        <v>110.022375</v>
      </c>
      <c r="Q89">
        <v>18.860700999999999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13.843875000000001</v>
      </c>
      <c r="W89">
        <v>45.076706000000001</v>
      </c>
      <c r="X89">
        <v>47.768751999999999</v>
      </c>
      <c r="Y89">
        <v>0</v>
      </c>
      <c r="Z89">
        <v>12.734033</v>
      </c>
      <c r="AA89">
        <v>40.946860000000001</v>
      </c>
      <c r="AB89">
        <v>36.260266000000001</v>
      </c>
      <c r="AC89">
        <v>27.216377999999999</v>
      </c>
      <c r="AD89">
        <v>26.626977</v>
      </c>
      <c r="AE89">
        <v>31.908722999999998</v>
      </c>
      <c r="AF89">
        <v>18.200081000000001</v>
      </c>
      <c r="AG89">
        <v>39.323599999999999</v>
      </c>
      <c r="AH89">
        <v>113.621297</v>
      </c>
      <c r="AI89">
        <v>0</v>
      </c>
      <c r="AJ89">
        <v>0</v>
      </c>
      <c r="AK89">
        <v>50.176322999999996</v>
      </c>
      <c r="AL89">
        <v>20.319894000000001</v>
      </c>
      <c r="AM89">
        <v>15.384713</v>
      </c>
      <c r="AN89">
        <v>0.91065499999999999</v>
      </c>
      <c r="AO89">
        <v>5.3533939999999998</v>
      </c>
      <c r="AP89">
        <v>2.98678</v>
      </c>
      <c r="AQ89">
        <v>32.683202999999999</v>
      </c>
      <c r="AR89">
        <v>48.264119999999998</v>
      </c>
      <c r="AS89">
        <v>30.988308</v>
      </c>
      <c r="AT89">
        <v>10.927023</v>
      </c>
      <c r="AU89">
        <v>0</v>
      </c>
      <c r="AV89">
        <v>0</v>
      </c>
      <c r="AW89">
        <v>0</v>
      </c>
      <c r="AX89">
        <v>3.7853530000000002</v>
      </c>
      <c r="AY89">
        <v>0</v>
      </c>
      <c r="AZ89">
        <v>0</v>
      </c>
      <c r="BA89">
        <f t="shared" si="1"/>
        <v>2821.120428000002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0.54044499999999995</v>
      </c>
      <c r="J90">
        <v>4.1788100000000004</v>
      </c>
      <c r="K90">
        <v>667.206729</v>
      </c>
      <c r="L90">
        <v>634.53522499999997</v>
      </c>
      <c r="M90">
        <v>82.577500000000001</v>
      </c>
      <c r="N90">
        <v>114.758438</v>
      </c>
      <c r="O90">
        <v>60.067844999999998</v>
      </c>
      <c r="P90">
        <v>110.022375</v>
      </c>
      <c r="Q90">
        <v>18.860700999999999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13.843875000000001</v>
      </c>
      <c r="W90">
        <v>45.076706000000001</v>
      </c>
      <c r="X90">
        <v>47.768751999999999</v>
      </c>
      <c r="Y90">
        <v>0</v>
      </c>
      <c r="Z90">
        <v>12.734033</v>
      </c>
      <c r="AA90">
        <v>40.946860000000001</v>
      </c>
      <c r="AB90">
        <v>36.260266000000001</v>
      </c>
      <c r="AC90">
        <v>25.97927</v>
      </c>
      <c r="AD90">
        <v>26.626977</v>
      </c>
      <c r="AE90">
        <v>31.908722999999998</v>
      </c>
      <c r="AF90">
        <v>18.200081000000001</v>
      </c>
      <c r="AG90">
        <v>39.323599999999999</v>
      </c>
      <c r="AH90">
        <v>113.621297</v>
      </c>
      <c r="AI90">
        <v>0</v>
      </c>
      <c r="AJ90">
        <v>0</v>
      </c>
      <c r="AK90">
        <v>50.176322999999996</v>
      </c>
      <c r="AL90">
        <v>20.319894000000001</v>
      </c>
      <c r="AM90">
        <v>15.384713</v>
      </c>
      <c r="AN90">
        <v>0.91065499999999999</v>
      </c>
      <c r="AO90">
        <v>5.5841760000000003</v>
      </c>
      <c r="AP90">
        <v>2.98678</v>
      </c>
      <c r="AQ90">
        <v>32.683202999999999</v>
      </c>
      <c r="AR90">
        <v>48.264119999999998</v>
      </c>
      <c r="AS90">
        <v>30.988308</v>
      </c>
      <c r="AT90">
        <v>10.927023</v>
      </c>
      <c r="AU90">
        <v>0</v>
      </c>
      <c r="AV90">
        <v>0</v>
      </c>
      <c r="AW90">
        <v>0</v>
      </c>
      <c r="AX90">
        <v>3.7853530000000002</v>
      </c>
      <c r="AY90">
        <v>0</v>
      </c>
      <c r="AZ90">
        <v>0</v>
      </c>
      <c r="BA90">
        <f t="shared" si="1"/>
        <v>2820.1141020000014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0.54044499999999995</v>
      </c>
      <c r="J91">
        <v>4.1788100000000004</v>
      </c>
      <c r="K91">
        <v>667.206729</v>
      </c>
      <c r="L91">
        <v>634.53522499999997</v>
      </c>
      <c r="M91">
        <v>82.577500000000001</v>
      </c>
      <c r="N91">
        <v>114.758438</v>
      </c>
      <c r="O91">
        <v>60.067844999999998</v>
      </c>
      <c r="P91">
        <v>110.022375</v>
      </c>
      <c r="Q91">
        <v>18.860700999999999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13.843875000000001</v>
      </c>
      <c r="W91">
        <v>45.076706000000001</v>
      </c>
      <c r="X91">
        <v>47.768751999999999</v>
      </c>
      <c r="Y91">
        <v>0</v>
      </c>
      <c r="Z91">
        <v>13.03753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39.323599999999999</v>
      </c>
      <c r="AH91">
        <v>136.34555599999999</v>
      </c>
      <c r="AI91">
        <v>0</v>
      </c>
      <c r="AJ91">
        <v>0</v>
      </c>
      <c r="AK91">
        <v>50.176322999999996</v>
      </c>
      <c r="AL91">
        <v>20.319894000000001</v>
      </c>
      <c r="AM91">
        <v>15.384713</v>
      </c>
      <c r="AN91">
        <v>0.91065499999999999</v>
      </c>
      <c r="AO91">
        <v>5.5484739999999997</v>
      </c>
      <c r="AP91">
        <v>2.98678</v>
      </c>
      <c r="AQ91">
        <v>32.683202999999999</v>
      </c>
      <c r="AR91">
        <v>48.264119999999998</v>
      </c>
      <c r="AS91">
        <v>30.988308</v>
      </c>
      <c r="AT91">
        <v>10.927023</v>
      </c>
      <c r="AU91">
        <v>0</v>
      </c>
      <c r="AV91">
        <v>0</v>
      </c>
      <c r="AW91">
        <v>0</v>
      </c>
      <c r="AX91">
        <v>3.7853530000000002</v>
      </c>
      <c r="AY91">
        <v>0</v>
      </c>
      <c r="AZ91">
        <v>0</v>
      </c>
      <c r="BA91">
        <f t="shared" si="1"/>
        <v>2874.1410000000014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0.54044499999999995</v>
      </c>
      <c r="J92">
        <v>4.1788100000000004</v>
      </c>
      <c r="K92">
        <v>667.206729</v>
      </c>
      <c r="L92">
        <v>634.53522499999997</v>
      </c>
      <c r="M92">
        <v>82.577500000000001</v>
      </c>
      <c r="N92">
        <v>114.758438</v>
      </c>
      <c r="O92">
        <v>60.067844999999998</v>
      </c>
      <c r="P92">
        <v>110.022375</v>
      </c>
      <c r="Q92">
        <v>18.860700999999999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13.843875000000001</v>
      </c>
      <c r="W92">
        <v>45.076706000000001</v>
      </c>
      <c r="X92">
        <v>47.768751999999999</v>
      </c>
      <c r="Y92">
        <v>0</v>
      </c>
      <c r="Z92">
        <v>13.03753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39.323599999999999</v>
      </c>
      <c r="AH92">
        <v>136.34555599999999</v>
      </c>
      <c r="AI92">
        <v>0</v>
      </c>
      <c r="AJ92">
        <v>0</v>
      </c>
      <c r="AK92">
        <v>50.176322999999996</v>
      </c>
      <c r="AL92">
        <v>20.319894000000001</v>
      </c>
      <c r="AM92">
        <v>15.384713</v>
      </c>
      <c r="AN92">
        <v>0.91065499999999999</v>
      </c>
      <c r="AO92">
        <v>5.6418720000000002</v>
      </c>
      <c r="AP92">
        <v>2.98678</v>
      </c>
      <c r="AQ92">
        <v>32.683202999999999</v>
      </c>
      <c r="AR92">
        <v>48.264119999999998</v>
      </c>
      <c r="AS92">
        <v>30.988308</v>
      </c>
      <c r="AT92">
        <v>10.927023</v>
      </c>
      <c r="AU92">
        <v>0</v>
      </c>
      <c r="AV92">
        <v>0</v>
      </c>
      <c r="AW92">
        <v>0</v>
      </c>
      <c r="AX92">
        <v>3.7853530000000002</v>
      </c>
      <c r="AY92">
        <v>0</v>
      </c>
      <c r="AZ92">
        <v>0</v>
      </c>
      <c r="BA92">
        <f t="shared" si="1"/>
        <v>2874.2343980000014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0.54044499999999995</v>
      </c>
      <c r="J93">
        <v>4.1788100000000004</v>
      </c>
      <c r="K93">
        <v>667.206729</v>
      </c>
      <c r="L93">
        <v>634.53522499999997</v>
      </c>
      <c r="M93">
        <v>84.520499999999998</v>
      </c>
      <c r="N93">
        <v>114.758438</v>
      </c>
      <c r="O93">
        <v>60.067844999999998</v>
      </c>
      <c r="P93">
        <v>110.022375</v>
      </c>
      <c r="Q93">
        <v>18.860700999999999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13.843875000000001</v>
      </c>
      <c r="W93">
        <v>45.076706000000001</v>
      </c>
      <c r="X93">
        <v>47.768751999999999</v>
      </c>
      <c r="Y93">
        <v>0</v>
      </c>
      <c r="Z93">
        <v>13.03753</v>
      </c>
      <c r="AA93">
        <v>40.946860000000001</v>
      </c>
      <c r="AB93">
        <v>36.260266000000001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39.323599999999999</v>
      </c>
      <c r="AH93">
        <v>136.34555599999999</v>
      </c>
      <c r="AI93">
        <v>0</v>
      </c>
      <c r="AJ93">
        <v>0</v>
      </c>
      <c r="AK93">
        <v>50.176322999999996</v>
      </c>
      <c r="AL93">
        <v>20.319894000000001</v>
      </c>
      <c r="AM93">
        <v>15.384713</v>
      </c>
      <c r="AN93">
        <v>0.91065499999999999</v>
      </c>
      <c r="AO93">
        <v>5.7578339999999999</v>
      </c>
      <c r="AP93">
        <v>2.98678</v>
      </c>
      <c r="AQ93">
        <v>32.683202999999999</v>
      </c>
      <c r="AR93">
        <v>48.264119999999998</v>
      </c>
      <c r="AS93">
        <v>30.988308</v>
      </c>
      <c r="AT93">
        <v>10.927023</v>
      </c>
      <c r="AU93">
        <v>0</v>
      </c>
      <c r="AV93">
        <v>0</v>
      </c>
      <c r="AW93">
        <v>0</v>
      </c>
      <c r="AX93">
        <v>3.7853530000000002</v>
      </c>
      <c r="AY93">
        <v>0</v>
      </c>
      <c r="AZ93">
        <v>0</v>
      </c>
      <c r="BA93">
        <f t="shared" si="1"/>
        <v>2874.1695440000012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0.54044499999999995</v>
      </c>
      <c r="J94">
        <v>4.1788100000000004</v>
      </c>
      <c r="K94">
        <v>667.206729</v>
      </c>
      <c r="L94">
        <v>634.53522499999997</v>
      </c>
      <c r="M94">
        <v>84.520499999999998</v>
      </c>
      <c r="N94">
        <v>114.758438</v>
      </c>
      <c r="O94">
        <v>60.067844999999998</v>
      </c>
      <c r="P94">
        <v>110.022375</v>
      </c>
      <c r="Q94">
        <v>18.860700999999999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13.843875000000001</v>
      </c>
      <c r="W94">
        <v>45.076706000000001</v>
      </c>
      <c r="X94">
        <v>47.768751999999999</v>
      </c>
      <c r="Y94">
        <v>0</v>
      </c>
      <c r="Z94">
        <v>13.03753</v>
      </c>
      <c r="AA94">
        <v>40.946860000000001</v>
      </c>
      <c r="AB94">
        <v>36.260266000000001</v>
      </c>
      <c r="AC94">
        <v>27.711220999999998</v>
      </c>
      <c r="AD94">
        <v>26.626977</v>
      </c>
      <c r="AE94">
        <v>48.027614</v>
      </c>
      <c r="AF94">
        <v>28.736969999999999</v>
      </c>
      <c r="AG94">
        <v>39.323599999999999</v>
      </c>
      <c r="AH94">
        <v>136.34555599999999</v>
      </c>
      <c r="AI94">
        <v>0</v>
      </c>
      <c r="AJ94">
        <v>0</v>
      </c>
      <c r="AK94">
        <v>50.176322999999996</v>
      </c>
      <c r="AL94">
        <v>20.319894000000001</v>
      </c>
      <c r="AM94">
        <v>15.384713</v>
      </c>
      <c r="AN94">
        <v>0.91065499999999999</v>
      </c>
      <c r="AO94">
        <v>5.9066419999999997</v>
      </c>
      <c r="AP94">
        <v>2.98678</v>
      </c>
      <c r="AQ94">
        <v>32.683202999999999</v>
      </c>
      <c r="AR94">
        <v>48.264119999999998</v>
      </c>
      <c r="AS94">
        <v>30.988308</v>
      </c>
      <c r="AT94">
        <v>10.927023</v>
      </c>
      <c r="AU94">
        <v>0</v>
      </c>
      <c r="AV94">
        <v>0</v>
      </c>
      <c r="AW94">
        <v>0</v>
      </c>
      <c r="AX94">
        <v>3.7853530000000002</v>
      </c>
      <c r="AY94">
        <v>0</v>
      </c>
      <c r="AZ94">
        <v>0</v>
      </c>
      <c r="BA94">
        <f t="shared" si="1"/>
        <v>2873.7950550000005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2.1295280000000001</v>
      </c>
      <c r="J95">
        <v>7.4533480000000001</v>
      </c>
      <c r="K95">
        <v>667.206729</v>
      </c>
      <c r="L95">
        <v>634.53522499999997</v>
      </c>
      <c r="M95">
        <v>84.520499999999998</v>
      </c>
      <c r="N95">
        <v>114.758438</v>
      </c>
      <c r="O95">
        <v>60.067844999999998</v>
      </c>
      <c r="P95">
        <v>110.022375</v>
      </c>
      <c r="Q95">
        <v>18.860700999999999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13.843875000000001</v>
      </c>
      <c r="W95">
        <v>45.076706000000001</v>
      </c>
      <c r="X95">
        <v>47.768751999999999</v>
      </c>
      <c r="Y95">
        <v>0</v>
      </c>
      <c r="Z95">
        <v>12.734033</v>
      </c>
      <c r="AA95">
        <v>40.946860000000001</v>
      </c>
      <c r="AB95">
        <v>36.260266000000001</v>
      </c>
      <c r="AC95">
        <v>24.742162</v>
      </c>
      <c r="AD95">
        <v>26.626977</v>
      </c>
      <c r="AE95">
        <v>41.132337999999997</v>
      </c>
      <c r="AF95">
        <v>8.6210909999999998</v>
      </c>
      <c r="AG95">
        <v>39.323599999999999</v>
      </c>
      <c r="AH95">
        <v>113.621297</v>
      </c>
      <c r="AI95">
        <v>0</v>
      </c>
      <c r="AJ95">
        <v>0</v>
      </c>
      <c r="AK95">
        <v>50.176322999999996</v>
      </c>
      <c r="AL95">
        <v>20.319894000000001</v>
      </c>
      <c r="AM95">
        <v>15.384713</v>
      </c>
      <c r="AN95">
        <v>0.91065499999999999</v>
      </c>
      <c r="AO95">
        <v>8.9939199999999992</v>
      </c>
      <c r="AP95">
        <v>2.98678</v>
      </c>
      <c r="AQ95">
        <v>32.683202999999999</v>
      </c>
      <c r="AR95">
        <v>48.264119999999998</v>
      </c>
      <c r="AS95">
        <v>30.988308</v>
      </c>
      <c r="AT95">
        <v>10.927023</v>
      </c>
      <c r="AU95">
        <v>0</v>
      </c>
      <c r="AV95">
        <v>0</v>
      </c>
      <c r="AW95">
        <v>0</v>
      </c>
      <c r="AX95">
        <v>14.906696</v>
      </c>
      <c r="AY95">
        <v>0</v>
      </c>
      <c r="AZ95">
        <v>0</v>
      </c>
      <c r="BA95">
        <f t="shared" si="1"/>
        <v>2839.859327000001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2.1295280000000001</v>
      </c>
      <c r="J96">
        <v>7.4533480000000001</v>
      </c>
      <c r="K96">
        <v>667.206729</v>
      </c>
      <c r="L96">
        <v>634.53522499999997</v>
      </c>
      <c r="M96">
        <v>84.520499999999998</v>
      </c>
      <c r="N96">
        <v>114.758438</v>
      </c>
      <c r="O96">
        <v>60.067844999999998</v>
      </c>
      <c r="P96">
        <v>110.022375</v>
      </c>
      <c r="Q96">
        <v>18.860700999999999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13.843875000000001</v>
      </c>
      <c r="W96">
        <v>45.076706000000001</v>
      </c>
      <c r="X96">
        <v>47.768751999999999</v>
      </c>
      <c r="Y96">
        <v>0</v>
      </c>
      <c r="Z96">
        <v>12.734033</v>
      </c>
      <c r="AA96">
        <v>40.946860000000001</v>
      </c>
      <c r="AB96">
        <v>33.670247000000003</v>
      </c>
      <c r="AC96">
        <v>24.742162</v>
      </c>
      <c r="AD96">
        <v>17.710251</v>
      </c>
      <c r="AE96">
        <v>41.132337999999997</v>
      </c>
      <c r="AF96">
        <v>8.6210909999999998</v>
      </c>
      <c r="AG96">
        <v>39.323599999999999</v>
      </c>
      <c r="AH96">
        <v>90.897036999999997</v>
      </c>
      <c r="AI96">
        <v>0</v>
      </c>
      <c r="AJ96">
        <v>0</v>
      </c>
      <c r="AK96">
        <v>50.176322999999996</v>
      </c>
      <c r="AL96">
        <v>20.319894000000001</v>
      </c>
      <c r="AM96">
        <v>15.384713</v>
      </c>
      <c r="AN96">
        <v>0.91065499999999999</v>
      </c>
      <c r="AO96">
        <v>8.9499340000000007</v>
      </c>
      <c r="AP96">
        <v>2.98678</v>
      </c>
      <c r="AQ96">
        <v>32.683202999999999</v>
      </c>
      <c r="AR96">
        <v>48.264119999999998</v>
      </c>
      <c r="AS96">
        <v>30.988308</v>
      </c>
      <c r="AT96">
        <v>10.927023</v>
      </c>
      <c r="AU96">
        <v>0</v>
      </c>
      <c r="AV96">
        <v>0</v>
      </c>
      <c r="AW96">
        <v>0</v>
      </c>
      <c r="AX96">
        <v>14.906696</v>
      </c>
      <c r="AY96">
        <v>0</v>
      </c>
      <c r="AZ96">
        <v>0</v>
      </c>
      <c r="BA96">
        <f t="shared" si="1"/>
        <v>2805.5843360000013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2.1295280000000001</v>
      </c>
      <c r="J97">
        <v>7.4533480000000001</v>
      </c>
      <c r="K97">
        <v>667.206729</v>
      </c>
      <c r="L97">
        <v>634.53522499999997</v>
      </c>
      <c r="M97">
        <v>84.520499999999998</v>
      </c>
      <c r="N97">
        <v>114.758438</v>
      </c>
      <c r="O97">
        <v>60.067844999999998</v>
      </c>
      <c r="P97">
        <v>110.022375</v>
      </c>
      <c r="Q97">
        <v>18.860700999999999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13.843875000000001</v>
      </c>
      <c r="W97">
        <v>45.076706000000001</v>
      </c>
      <c r="X97">
        <v>47.768751999999999</v>
      </c>
      <c r="Y97">
        <v>0</v>
      </c>
      <c r="Z97">
        <v>12.734033</v>
      </c>
      <c r="AA97">
        <v>40.946860000000001</v>
      </c>
      <c r="AB97">
        <v>31.080228000000002</v>
      </c>
      <c r="AC97">
        <v>24.742162</v>
      </c>
      <c r="AD97">
        <v>17.710251</v>
      </c>
      <c r="AE97">
        <v>41.132337999999997</v>
      </c>
      <c r="AF97">
        <v>8.6210909999999998</v>
      </c>
      <c r="AG97">
        <v>39.323599999999999</v>
      </c>
      <c r="AH97">
        <v>90.897036999999997</v>
      </c>
      <c r="AI97">
        <v>0</v>
      </c>
      <c r="AJ97">
        <v>0</v>
      </c>
      <c r="AK97">
        <v>50.176322999999996</v>
      </c>
      <c r="AL97">
        <v>20.319894000000001</v>
      </c>
      <c r="AM97">
        <v>15.384713</v>
      </c>
      <c r="AN97">
        <v>0.91065499999999999</v>
      </c>
      <c r="AO97">
        <v>8.9519330000000004</v>
      </c>
      <c r="AP97">
        <v>2.98678</v>
      </c>
      <c r="AQ97">
        <v>32.683202999999999</v>
      </c>
      <c r="AR97">
        <v>48.264119999999998</v>
      </c>
      <c r="AS97">
        <v>30.988308</v>
      </c>
      <c r="AT97">
        <v>10.927023</v>
      </c>
      <c r="AU97">
        <v>0</v>
      </c>
      <c r="AV97">
        <v>0</v>
      </c>
      <c r="AW97">
        <v>0</v>
      </c>
      <c r="AX97">
        <v>14.906696</v>
      </c>
      <c r="AY97">
        <v>0</v>
      </c>
      <c r="AZ97">
        <v>0</v>
      </c>
      <c r="BA97">
        <f t="shared" si="1"/>
        <v>2802.9963160000007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2.1295280000000001</v>
      </c>
      <c r="J98">
        <v>7.4533480000000001</v>
      </c>
      <c r="K98">
        <v>667.206729</v>
      </c>
      <c r="L98">
        <v>634.53522499999997</v>
      </c>
      <c r="M98">
        <v>84.520499999999998</v>
      </c>
      <c r="N98">
        <v>114.758438</v>
      </c>
      <c r="O98">
        <v>60.067844999999998</v>
      </c>
      <c r="P98">
        <v>110.022375</v>
      </c>
      <c r="Q98">
        <v>18.860700999999999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13.843875000000001</v>
      </c>
      <c r="W98">
        <v>45.076706000000001</v>
      </c>
      <c r="X98">
        <v>47.768751999999999</v>
      </c>
      <c r="Y98">
        <v>0</v>
      </c>
      <c r="Z98">
        <v>12.734033</v>
      </c>
      <c r="AA98">
        <v>40.946860000000001</v>
      </c>
      <c r="AB98">
        <v>31.080228000000002</v>
      </c>
      <c r="AC98">
        <v>24.742162</v>
      </c>
      <c r="AD98">
        <v>17.710251</v>
      </c>
      <c r="AE98">
        <v>41.132337999999997</v>
      </c>
      <c r="AF98">
        <v>8.6210909999999998</v>
      </c>
      <c r="AG98">
        <v>39.323599999999999</v>
      </c>
      <c r="AH98">
        <v>78.108891</v>
      </c>
      <c r="AI98">
        <v>0</v>
      </c>
      <c r="AJ98">
        <v>0</v>
      </c>
      <c r="AK98">
        <v>50.176322999999996</v>
      </c>
      <c r="AL98">
        <v>20.319894000000001</v>
      </c>
      <c r="AM98">
        <v>15.384713</v>
      </c>
      <c r="AN98">
        <v>0.91065499999999999</v>
      </c>
      <c r="AO98">
        <v>8.9559320000000007</v>
      </c>
      <c r="AP98">
        <v>2.98678</v>
      </c>
      <c r="AQ98">
        <v>32.683202999999999</v>
      </c>
      <c r="AR98">
        <v>48.264119999999998</v>
      </c>
      <c r="AS98">
        <v>30.988308</v>
      </c>
      <c r="AT98">
        <v>10.927023</v>
      </c>
      <c r="AU98">
        <v>0</v>
      </c>
      <c r="AV98">
        <v>0</v>
      </c>
      <c r="AW98">
        <v>0</v>
      </c>
      <c r="AX98">
        <v>14.906696</v>
      </c>
      <c r="AY98">
        <v>0</v>
      </c>
      <c r="AZ98">
        <v>0</v>
      </c>
      <c r="BA98">
        <f t="shared" si="1"/>
        <v>2790.2121690000004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5.3595719999999999E-3</v>
      </c>
      <c r="G99">
        <f t="shared" si="2"/>
        <v>0</v>
      </c>
      <c r="H99">
        <f t="shared" si="2"/>
        <v>0</v>
      </c>
      <c r="I99">
        <f t="shared" si="2"/>
        <v>3.9975036500000047E-2</v>
      </c>
      <c r="J99">
        <f t="shared" si="2"/>
        <v>0.11598927750000003</v>
      </c>
      <c r="K99">
        <f t="shared" si="2"/>
        <v>15.966228528999983</v>
      </c>
      <c r="L99">
        <f t="shared" si="2"/>
        <v>14.140139096499997</v>
      </c>
      <c r="M99">
        <f t="shared" si="2"/>
        <v>1.4633218749999997</v>
      </c>
      <c r="N99">
        <f t="shared" si="2"/>
        <v>2.7542025120000027</v>
      </c>
      <c r="O99">
        <f t="shared" si="2"/>
        <v>1.4416310129999974</v>
      </c>
      <c r="P99">
        <f t="shared" si="2"/>
        <v>2.6957303455000003</v>
      </c>
      <c r="Q99">
        <f t="shared" si="2"/>
        <v>0.4701899670000006</v>
      </c>
      <c r="R99">
        <f t="shared" si="2"/>
        <v>0.49420821599999937</v>
      </c>
      <c r="S99">
        <f t="shared" si="2"/>
        <v>0.61531156800000031</v>
      </c>
      <c r="T99">
        <f t="shared" si="2"/>
        <v>0</v>
      </c>
      <c r="U99">
        <f t="shared" si="2"/>
        <v>9.7640413200000058</v>
      </c>
      <c r="V99">
        <f t="shared" si="2"/>
        <v>0.33225300000000046</v>
      </c>
      <c r="W99">
        <f t="shared" si="2"/>
        <v>1.0818409439999985</v>
      </c>
      <c r="X99">
        <f t="shared" si="2"/>
        <v>1.1464500479999991</v>
      </c>
      <c r="Y99">
        <f t="shared" si="2"/>
        <v>0</v>
      </c>
      <c r="Z99">
        <f t="shared" si="2"/>
        <v>0.3065272829999996</v>
      </c>
      <c r="AA99">
        <f t="shared" si="2"/>
        <v>0.46049023250000015</v>
      </c>
      <c r="AB99">
        <f t="shared" si="2"/>
        <v>0.63351864599999996</v>
      </c>
      <c r="AC99">
        <f t="shared" si="2"/>
        <v>0.45378764225000007</v>
      </c>
      <c r="AD99">
        <f t="shared" si="2"/>
        <v>0.42512686949999912</v>
      </c>
      <c r="AE99">
        <f t="shared" si="2"/>
        <v>0.84735234349999955</v>
      </c>
      <c r="AF99">
        <f t="shared" si="2"/>
        <v>0.27683281099999985</v>
      </c>
      <c r="AG99">
        <f t="shared" si="2"/>
        <v>0.94376640000000134</v>
      </c>
      <c r="AH99">
        <f t="shared" si="2"/>
        <v>1.4375164072499997</v>
      </c>
      <c r="AI99">
        <f t="shared" si="2"/>
        <v>0.14469618025</v>
      </c>
      <c r="AJ99">
        <f t="shared" si="2"/>
        <v>0</v>
      </c>
      <c r="AK99">
        <f t="shared" si="2"/>
        <v>1.2042317519999999</v>
      </c>
      <c r="AL99">
        <f t="shared" si="2"/>
        <v>1.0611500199999988</v>
      </c>
      <c r="AM99">
        <f t="shared" si="2"/>
        <v>0.28461718975</v>
      </c>
      <c r="AN99">
        <f t="shared" si="2"/>
        <v>2.2022982500000027E-2</v>
      </c>
      <c r="AO99">
        <f t="shared" si="2"/>
        <v>0.182799868</v>
      </c>
      <c r="AP99">
        <f t="shared" si="2"/>
        <v>8.1016399500000016E-2</v>
      </c>
      <c r="AQ99">
        <f t="shared" si="2"/>
        <v>0.39966538500000026</v>
      </c>
      <c r="AR99">
        <f t="shared" si="2"/>
        <v>1.1679917039999979</v>
      </c>
      <c r="AS99">
        <f t="shared" si="2"/>
        <v>0.74641675199999935</v>
      </c>
      <c r="AT99">
        <f t="shared" si="2"/>
        <v>0.23903294924999979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9.6898364499999945E-2</v>
      </c>
      <c r="AY99">
        <f t="shared" si="2"/>
        <v>0</v>
      </c>
      <c r="AZ99">
        <f t="shared" si="2"/>
        <v>0</v>
      </c>
      <c r="BA99">
        <f t="shared" si="1"/>
        <v>63.942330501749979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223.83</v>
      </c>
      <c r="C3" s="75">
        <v>68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273.23</v>
      </c>
      <c r="K3">
        <v>91.77</v>
      </c>
      <c r="L3">
        <v>5.62</v>
      </c>
      <c r="M3">
        <v>2.0499999999999998</v>
      </c>
      <c r="N3" s="135">
        <v>0</v>
      </c>
      <c r="O3" s="135">
        <v>0</v>
      </c>
      <c r="P3" s="135">
        <v>0</v>
      </c>
      <c r="Q3">
        <v>6.26</v>
      </c>
      <c r="R3">
        <v>0</v>
      </c>
      <c r="S3">
        <v>4.16</v>
      </c>
      <c r="T3">
        <v>69.72</v>
      </c>
      <c r="U3">
        <v>23.24</v>
      </c>
      <c r="V3">
        <v>23.23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223.83</v>
      </c>
      <c r="C4" s="75">
        <v>68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273.23</v>
      </c>
      <c r="K4">
        <v>91.77</v>
      </c>
      <c r="L4">
        <v>5.62</v>
      </c>
      <c r="M4">
        <v>1.96</v>
      </c>
      <c r="N4" s="135">
        <v>0</v>
      </c>
      <c r="O4" s="135">
        <v>0</v>
      </c>
      <c r="P4" s="135">
        <v>0</v>
      </c>
      <c r="Q4">
        <v>6.26</v>
      </c>
      <c r="R4">
        <v>0</v>
      </c>
      <c r="S4">
        <v>4.16</v>
      </c>
      <c r="T4">
        <v>68.900000000000006</v>
      </c>
      <c r="U4">
        <v>22.97</v>
      </c>
      <c r="V4">
        <v>22.96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223.83</v>
      </c>
      <c r="C5" s="75">
        <v>68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273.23</v>
      </c>
      <c r="K5">
        <v>91.77</v>
      </c>
      <c r="L5">
        <v>5.62</v>
      </c>
      <c r="M5">
        <v>1.97</v>
      </c>
      <c r="N5" s="135">
        <v>0</v>
      </c>
      <c r="O5" s="135">
        <v>0</v>
      </c>
      <c r="P5" s="135">
        <v>0</v>
      </c>
      <c r="Q5">
        <v>6.26</v>
      </c>
      <c r="R5">
        <v>0</v>
      </c>
      <c r="S5">
        <v>4.16</v>
      </c>
      <c r="T5">
        <v>93.38</v>
      </c>
      <c r="U5">
        <v>31.13</v>
      </c>
      <c r="V5">
        <v>31.11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223.83</v>
      </c>
      <c r="C6" s="75">
        <v>68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273.23</v>
      </c>
      <c r="K6">
        <v>91.77</v>
      </c>
      <c r="L6">
        <v>5.62</v>
      </c>
      <c r="M6">
        <v>2.14</v>
      </c>
      <c r="N6" s="135">
        <v>0</v>
      </c>
      <c r="O6" s="135">
        <v>0</v>
      </c>
      <c r="P6" s="135">
        <v>0</v>
      </c>
      <c r="Q6">
        <v>6.26</v>
      </c>
      <c r="R6">
        <v>0</v>
      </c>
      <c r="S6">
        <v>4.16</v>
      </c>
      <c r="T6">
        <v>95.27</v>
      </c>
      <c r="U6">
        <v>31.76</v>
      </c>
      <c r="V6">
        <v>31.74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223.83</v>
      </c>
      <c r="C7" s="75">
        <v>68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273.23</v>
      </c>
      <c r="K7">
        <v>91.77</v>
      </c>
      <c r="L7">
        <v>5.47</v>
      </c>
      <c r="M7">
        <v>2.04</v>
      </c>
      <c r="N7" s="135">
        <v>0</v>
      </c>
      <c r="O7" s="135">
        <v>0</v>
      </c>
      <c r="P7" s="135">
        <v>0</v>
      </c>
      <c r="Q7">
        <v>6.02</v>
      </c>
      <c r="R7">
        <v>0</v>
      </c>
      <c r="S7">
        <v>4.16</v>
      </c>
      <c r="T7">
        <v>95.17</v>
      </c>
      <c r="U7">
        <v>31.72</v>
      </c>
      <c r="V7">
        <v>31.72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223.83</v>
      </c>
      <c r="C8" s="75">
        <v>68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273.23</v>
      </c>
      <c r="K8">
        <v>91.77</v>
      </c>
      <c r="L8">
        <v>5.47</v>
      </c>
      <c r="M8">
        <v>2.11</v>
      </c>
      <c r="N8" s="135">
        <v>0</v>
      </c>
      <c r="O8" s="135">
        <v>0</v>
      </c>
      <c r="P8" s="135">
        <v>0</v>
      </c>
      <c r="Q8">
        <v>6.02</v>
      </c>
      <c r="R8">
        <v>0</v>
      </c>
      <c r="S8">
        <v>4.16</v>
      </c>
      <c r="T8">
        <v>96.64</v>
      </c>
      <c r="U8">
        <v>32.21</v>
      </c>
      <c r="V8">
        <v>32.22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223.83</v>
      </c>
      <c r="C9" s="75">
        <v>68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273.23</v>
      </c>
      <c r="K9">
        <v>91.77</v>
      </c>
      <c r="L9">
        <v>5.47</v>
      </c>
      <c r="M9">
        <v>1.98</v>
      </c>
      <c r="N9" s="135">
        <v>0</v>
      </c>
      <c r="O9" s="135">
        <v>0</v>
      </c>
      <c r="P9" s="135">
        <v>0</v>
      </c>
      <c r="Q9">
        <v>6.02</v>
      </c>
      <c r="R9">
        <v>0</v>
      </c>
      <c r="S9">
        <v>4.16</v>
      </c>
      <c r="T9">
        <v>99.28</v>
      </c>
      <c r="U9">
        <v>33.090000000000003</v>
      </c>
      <c r="V9">
        <v>33.1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223.83</v>
      </c>
      <c r="C10" s="75">
        <v>68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273.23</v>
      </c>
      <c r="K10">
        <v>91.77</v>
      </c>
      <c r="L10">
        <v>5.47</v>
      </c>
      <c r="M10">
        <v>1.98</v>
      </c>
      <c r="N10" s="135">
        <v>0</v>
      </c>
      <c r="O10" s="135">
        <v>0</v>
      </c>
      <c r="P10" s="135">
        <v>0</v>
      </c>
      <c r="Q10">
        <v>6.02</v>
      </c>
      <c r="R10">
        <v>0</v>
      </c>
      <c r="S10">
        <v>4.16</v>
      </c>
      <c r="T10">
        <v>100.29</v>
      </c>
      <c r="U10">
        <v>33.43</v>
      </c>
      <c r="V10">
        <v>33.42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223.83</v>
      </c>
      <c r="C11" s="75">
        <v>68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273.23</v>
      </c>
      <c r="K11">
        <v>91.77</v>
      </c>
      <c r="L11">
        <v>5.31</v>
      </c>
      <c r="M11">
        <v>2.11</v>
      </c>
      <c r="N11" s="135">
        <v>0</v>
      </c>
      <c r="O11" s="135">
        <v>0</v>
      </c>
      <c r="P11" s="135">
        <v>0</v>
      </c>
      <c r="Q11">
        <v>5.8</v>
      </c>
      <c r="R11">
        <v>0</v>
      </c>
      <c r="S11">
        <v>4.0599999999999996</v>
      </c>
      <c r="T11">
        <v>100.41</v>
      </c>
      <c r="U11">
        <v>33.47</v>
      </c>
      <c r="V11">
        <v>33.47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223.83</v>
      </c>
      <c r="C12" s="75">
        <v>68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273.23</v>
      </c>
      <c r="K12">
        <v>91.77</v>
      </c>
      <c r="L12">
        <v>5.31</v>
      </c>
      <c r="M12">
        <v>2.06</v>
      </c>
      <c r="N12" s="135">
        <v>0</v>
      </c>
      <c r="O12" s="135">
        <v>0</v>
      </c>
      <c r="P12" s="135">
        <v>0</v>
      </c>
      <c r="Q12">
        <v>5.8</v>
      </c>
      <c r="R12">
        <v>0</v>
      </c>
      <c r="S12">
        <v>4.0599999999999996</v>
      </c>
      <c r="T12">
        <v>101.2</v>
      </c>
      <c r="U12">
        <v>33.729999999999997</v>
      </c>
      <c r="V12">
        <v>33.729999999999997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223.83</v>
      </c>
      <c r="C13" s="75">
        <v>68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273.23</v>
      </c>
      <c r="K13">
        <v>91.77</v>
      </c>
      <c r="L13">
        <v>5.31</v>
      </c>
      <c r="M13">
        <v>2.0499999999999998</v>
      </c>
      <c r="N13" s="135">
        <v>0</v>
      </c>
      <c r="O13" s="135">
        <v>0</v>
      </c>
      <c r="P13" s="135">
        <v>0</v>
      </c>
      <c r="Q13">
        <v>5.8</v>
      </c>
      <c r="R13">
        <v>0</v>
      </c>
      <c r="S13">
        <v>4.0599999999999996</v>
      </c>
      <c r="T13">
        <v>101.99</v>
      </c>
      <c r="U13">
        <v>34</v>
      </c>
      <c r="V13">
        <v>33.99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223.83</v>
      </c>
      <c r="C14" s="75">
        <v>68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273.23</v>
      </c>
      <c r="K14">
        <v>91.77</v>
      </c>
      <c r="L14">
        <v>5.31</v>
      </c>
      <c r="M14">
        <v>2.0499999999999998</v>
      </c>
      <c r="N14" s="135">
        <v>0</v>
      </c>
      <c r="O14" s="135">
        <v>0</v>
      </c>
      <c r="P14" s="135">
        <v>0</v>
      </c>
      <c r="Q14">
        <v>5.8</v>
      </c>
      <c r="R14">
        <v>0</v>
      </c>
      <c r="S14">
        <v>4.0599999999999996</v>
      </c>
      <c r="T14">
        <v>104.31</v>
      </c>
      <c r="U14">
        <v>34.770000000000003</v>
      </c>
      <c r="V14">
        <v>34.76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223.83</v>
      </c>
      <c r="C15" s="75">
        <v>68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273.23</v>
      </c>
      <c r="K15">
        <v>91.77</v>
      </c>
      <c r="L15">
        <v>5.31</v>
      </c>
      <c r="M15">
        <v>2.06</v>
      </c>
      <c r="N15" s="135">
        <v>0</v>
      </c>
      <c r="O15" s="135">
        <v>0</v>
      </c>
      <c r="P15" s="135">
        <v>0</v>
      </c>
      <c r="Q15">
        <v>5.64</v>
      </c>
      <c r="R15">
        <v>0</v>
      </c>
      <c r="S15">
        <v>4.0599999999999996</v>
      </c>
      <c r="T15">
        <v>103.88</v>
      </c>
      <c r="U15">
        <v>34.630000000000003</v>
      </c>
      <c r="V15">
        <v>34.619999999999997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223.83</v>
      </c>
      <c r="C16" s="75">
        <v>68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273.23</v>
      </c>
      <c r="K16">
        <v>91.77</v>
      </c>
      <c r="L16">
        <v>5.31</v>
      </c>
      <c r="M16">
        <v>1.95</v>
      </c>
      <c r="N16" s="135">
        <v>0</v>
      </c>
      <c r="O16" s="135">
        <v>0</v>
      </c>
      <c r="P16" s="135">
        <v>0</v>
      </c>
      <c r="Q16">
        <v>5.64</v>
      </c>
      <c r="R16">
        <v>0</v>
      </c>
      <c r="S16">
        <v>4.0599999999999996</v>
      </c>
      <c r="T16">
        <v>105.05</v>
      </c>
      <c r="U16">
        <v>35.020000000000003</v>
      </c>
      <c r="V16">
        <v>35.01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223.83</v>
      </c>
      <c r="C17" s="75">
        <v>68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273.23</v>
      </c>
      <c r="K17">
        <v>91.77</v>
      </c>
      <c r="L17">
        <v>5.31</v>
      </c>
      <c r="M17">
        <v>2.0499999999999998</v>
      </c>
      <c r="N17" s="135">
        <v>0</v>
      </c>
      <c r="O17" s="135">
        <v>0</v>
      </c>
      <c r="P17" s="135">
        <v>0</v>
      </c>
      <c r="Q17">
        <v>5.64</v>
      </c>
      <c r="R17">
        <v>0</v>
      </c>
      <c r="S17">
        <v>4.0599999999999996</v>
      </c>
      <c r="T17">
        <v>105.04</v>
      </c>
      <c r="U17">
        <v>35.01</v>
      </c>
      <c r="V17">
        <v>35.020000000000003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223.83</v>
      </c>
      <c r="C18" s="75">
        <v>68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273.23</v>
      </c>
      <c r="K18">
        <v>91.77</v>
      </c>
      <c r="L18">
        <v>5.31</v>
      </c>
      <c r="M18">
        <v>1.96</v>
      </c>
      <c r="N18" s="135">
        <v>0</v>
      </c>
      <c r="O18" s="135">
        <v>0</v>
      </c>
      <c r="P18" s="135">
        <v>0</v>
      </c>
      <c r="Q18">
        <v>5.64</v>
      </c>
      <c r="R18">
        <v>0</v>
      </c>
      <c r="S18">
        <v>4.0599999999999996</v>
      </c>
      <c r="T18">
        <v>106.52</v>
      </c>
      <c r="U18">
        <v>35.51</v>
      </c>
      <c r="V18">
        <v>35.5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223.83</v>
      </c>
      <c r="C19" s="75">
        <v>68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273.23</v>
      </c>
      <c r="K19">
        <v>91.77</v>
      </c>
      <c r="L19">
        <v>5.08</v>
      </c>
      <c r="M19">
        <v>2.06</v>
      </c>
      <c r="N19" s="135">
        <v>0</v>
      </c>
      <c r="O19" s="135">
        <v>0</v>
      </c>
      <c r="P19" s="135">
        <v>0</v>
      </c>
      <c r="Q19">
        <v>5.64</v>
      </c>
      <c r="R19">
        <v>0</v>
      </c>
      <c r="S19">
        <v>3.97</v>
      </c>
      <c r="T19">
        <v>106.85</v>
      </c>
      <c r="U19">
        <v>35.619999999999997</v>
      </c>
      <c r="V19">
        <v>35.6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223.83</v>
      </c>
      <c r="C20" s="75">
        <v>68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273.23</v>
      </c>
      <c r="K20">
        <v>91.77</v>
      </c>
      <c r="L20">
        <v>5.08</v>
      </c>
      <c r="M20">
        <v>1.95</v>
      </c>
      <c r="N20" s="135">
        <v>0</v>
      </c>
      <c r="O20" s="135">
        <v>0</v>
      </c>
      <c r="P20" s="135">
        <v>0</v>
      </c>
      <c r="Q20">
        <v>5.64</v>
      </c>
      <c r="R20">
        <v>0</v>
      </c>
      <c r="S20">
        <v>3.97</v>
      </c>
      <c r="T20">
        <v>107.53</v>
      </c>
      <c r="U20">
        <v>35.840000000000003</v>
      </c>
      <c r="V20">
        <v>35.840000000000003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223.83</v>
      </c>
      <c r="C21" s="75">
        <v>68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273.23</v>
      </c>
      <c r="K21">
        <v>91.77</v>
      </c>
      <c r="L21">
        <v>5.08</v>
      </c>
      <c r="M21">
        <v>1.98</v>
      </c>
      <c r="N21" s="135">
        <v>0</v>
      </c>
      <c r="O21" s="135">
        <v>0</v>
      </c>
      <c r="P21" s="135">
        <v>0</v>
      </c>
      <c r="Q21">
        <v>5.64</v>
      </c>
      <c r="R21">
        <v>0</v>
      </c>
      <c r="S21">
        <v>3.97</v>
      </c>
      <c r="T21">
        <v>109.16</v>
      </c>
      <c r="U21">
        <v>36.39</v>
      </c>
      <c r="V21">
        <v>36.369999999999997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223.83</v>
      </c>
      <c r="C22" s="75">
        <v>68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273.23</v>
      </c>
      <c r="K22">
        <v>91.77</v>
      </c>
      <c r="L22">
        <v>5.08</v>
      </c>
      <c r="M22">
        <v>2.02</v>
      </c>
      <c r="N22" s="135">
        <v>0</v>
      </c>
      <c r="O22" s="135">
        <v>0</v>
      </c>
      <c r="P22" s="135">
        <v>0</v>
      </c>
      <c r="Q22">
        <v>5.64</v>
      </c>
      <c r="R22">
        <v>0</v>
      </c>
      <c r="S22">
        <v>3.97</v>
      </c>
      <c r="T22">
        <v>108.63</v>
      </c>
      <c r="U22">
        <v>36.21</v>
      </c>
      <c r="V22">
        <v>36.21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223.83</v>
      </c>
      <c r="C23" s="75">
        <v>68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273.23</v>
      </c>
      <c r="K23">
        <v>91.77</v>
      </c>
      <c r="L23">
        <v>4.8499999999999996</v>
      </c>
      <c r="M23">
        <v>2.0099999999999998</v>
      </c>
      <c r="N23" s="135">
        <v>0</v>
      </c>
      <c r="O23" s="135">
        <v>0</v>
      </c>
      <c r="P23" s="135">
        <v>0</v>
      </c>
      <c r="Q23">
        <v>5.64</v>
      </c>
      <c r="R23">
        <v>0</v>
      </c>
      <c r="S23">
        <v>3.97</v>
      </c>
      <c r="T23">
        <v>102.84</v>
      </c>
      <c r="U23">
        <v>34.28</v>
      </c>
      <c r="V23">
        <v>34.28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223.83</v>
      </c>
      <c r="C24" s="75">
        <v>68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273.23</v>
      </c>
      <c r="K24">
        <v>91.77</v>
      </c>
      <c r="L24">
        <v>4.8499999999999996</v>
      </c>
      <c r="M24">
        <v>2.0699999999999998</v>
      </c>
      <c r="N24" s="135">
        <v>0</v>
      </c>
      <c r="O24" s="135">
        <v>0</v>
      </c>
      <c r="P24" s="135">
        <v>0</v>
      </c>
      <c r="Q24">
        <v>5.64</v>
      </c>
      <c r="R24">
        <v>0</v>
      </c>
      <c r="S24">
        <v>3.97</v>
      </c>
      <c r="T24">
        <v>103.11</v>
      </c>
      <c r="U24">
        <v>34.369999999999997</v>
      </c>
      <c r="V24">
        <v>34.369999999999997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223.83</v>
      </c>
      <c r="C25" s="75">
        <v>68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273.23</v>
      </c>
      <c r="K25">
        <v>91.77</v>
      </c>
      <c r="L25">
        <v>4.8499999999999996</v>
      </c>
      <c r="M25">
        <v>2.0499999999999998</v>
      </c>
      <c r="N25" s="135">
        <v>0</v>
      </c>
      <c r="O25" s="135">
        <v>0</v>
      </c>
      <c r="P25" s="135">
        <v>0</v>
      </c>
      <c r="Q25">
        <v>5.64</v>
      </c>
      <c r="R25">
        <v>0</v>
      </c>
      <c r="S25">
        <v>3.97</v>
      </c>
      <c r="T25">
        <v>102.91</v>
      </c>
      <c r="U25">
        <v>34.299999999999997</v>
      </c>
      <c r="V25">
        <v>34.31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223.83</v>
      </c>
      <c r="C26" s="75">
        <v>68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273.23</v>
      </c>
      <c r="K26">
        <v>91.77</v>
      </c>
      <c r="L26">
        <v>4.8499999999999996</v>
      </c>
      <c r="M26">
        <v>1.96</v>
      </c>
      <c r="N26" s="135">
        <v>0</v>
      </c>
      <c r="O26" s="135">
        <v>0</v>
      </c>
      <c r="P26" s="135">
        <v>0</v>
      </c>
      <c r="Q26">
        <v>5.64</v>
      </c>
      <c r="R26">
        <v>0</v>
      </c>
      <c r="S26">
        <v>3.97</v>
      </c>
      <c r="T26">
        <v>103.03</v>
      </c>
      <c r="U26">
        <v>34.340000000000003</v>
      </c>
      <c r="V26">
        <v>34.35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223.83</v>
      </c>
      <c r="C27" s="75">
        <v>68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273.23</v>
      </c>
      <c r="K27">
        <v>91.77</v>
      </c>
      <c r="L27">
        <v>4.8499999999999996</v>
      </c>
      <c r="M27">
        <v>2.0699999999999998</v>
      </c>
      <c r="N27" s="135">
        <v>0</v>
      </c>
      <c r="O27" s="135">
        <v>0</v>
      </c>
      <c r="P27" s="135">
        <v>0</v>
      </c>
      <c r="Q27">
        <v>5.41</v>
      </c>
      <c r="R27">
        <v>0.97</v>
      </c>
      <c r="S27">
        <v>3.88</v>
      </c>
      <c r="T27">
        <v>103.13</v>
      </c>
      <c r="U27">
        <v>34.380000000000003</v>
      </c>
      <c r="V27">
        <v>34.36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223.83</v>
      </c>
      <c r="C28" s="75">
        <v>68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273.23</v>
      </c>
      <c r="K28">
        <v>91.77</v>
      </c>
      <c r="L28">
        <v>4.8499999999999996</v>
      </c>
      <c r="M28">
        <v>2.13</v>
      </c>
      <c r="N28" s="135">
        <v>0.56999999999999995</v>
      </c>
      <c r="O28" s="135">
        <v>0</v>
      </c>
      <c r="P28" s="135">
        <v>0.5</v>
      </c>
      <c r="Q28">
        <v>5.41</v>
      </c>
      <c r="R28">
        <v>5.16</v>
      </c>
      <c r="S28">
        <v>3.88</v>
      </c>
      <c r="T28">
        <v>102.86</v>
      </c>
      <c r="U28">
        <v>34.29</v>
      </c>
      <c r="V28">
        <v>34.270000000000003</v>
      </c>
      <c r="W28">
        <v>0.23</v>
      </c>
      <c r="X28">
        <v>0.04</v>
      </c>
      <c r="Y28">
        <v>0</v>
      </c>
      <c r="Z28">
        <v>0</v>
      </c>
      <c r="AA28">
        <v>0.09</v>
      </c>
      <c r="AB28">
        <v>0.04</v>
      </c>
    </row>
    <row r="29" spans="1:28">
      <c r="A29" t="s">
        <v>71</v>
      </c>
      <c r="B29" s="75">
        <v>223.83</v>
      </c>
      <c r="C29" s="75">
        <v>68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273.23</v>
      </c>
      <c r="K29">
        <v>91.77</v>
      </c>
      <c r="L29">
        <v>4.8499999999999996</v>
      </c>
      <c r="M29">
        <v>2.0699999999999998</v>
      </c>
      <c r="N29" s="135">
        <v>4.99</v>
      </c>
      <c r="O29" s="135">
        <v>4.57</v>
      </c>
      <c r="P29" s="135">
        <v>3.57</v>
      </c>
      <c r="Q29">
        <v>5.41</v>
      </c>
      <c r="R29">
        <v>11.4</v>
      </c>
      <c r="S29">
        <v>3.88</v>
      </c>
      <c r="T29">
        <v>103.16</v>
      </c>
      <c r="U29">
        <v>34.39</v>
      </c>
      <c r="V29">
        <v>34.369999999999997</v>
      </c>
      <c r="W29">
        <v>2.2799999999999998</v>
      </c>
      <c r="X29">
        <v>0.46</v>
      </c>
      <c r="Y29">
        <v>0</v>
      </c>
      <c r="Z29">
        <v>0</v>
      </c>
      <c r="AA29">
        <v>0.54</v>
      </c>
      <c r="AB29">
        <v>0.27</v>
      </c>
    </row>
    <row r="30" spans="1:28">
      <c r="A30" t="s">
        <v>72</v>
      </c>
      <c r="B30" s="75">
        <v>223.83</v>
      </c>
      <c r="C30" s="75">
        <v>68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273.23</v>
      </c>
      <c r="K30">
        <v>91.77</v>
      </c>
      <c r="L30">
        <v>4.8499999999999996</v>
      </c>
      <c r="M30">
        <v>8.92</v>
      </c>
      <c r="N30" s="135">
        <v>12.96</v>
      </c>
      <c r="O30" s="135">
        <v>9.8800000000000008</v>
      </c>
      <c r="P30" s="135">
        <v>11.19</v>
      </c>
      <c r="Q30">
        <v>5.41</v>
      </c>
      <c r="R30">
        <v>18.21</v>
      </c>
      <c r="S30">
        <v>3.88</v>
      </c>
      <c r="T30">
        <v>102.98</v>
      </c>
      <c r="U30">
        <v>34.33</v>
      </c>
      <c r="V30">
        <v>34.31</v>
      </c>
      <c r="W30">
        <v>9.4</v>
      </c>
      <c r="X30">
        <v>1.88</v>
      </c>
      <c r="Y30">
        <v>0.33</v>
      </c>
      <c r="Z30">
        <v>0</v>
      </c>
      <c r="AA30">
        <v>1.52</v>
      </c>
      <c r="AB30">
        <v>0.76</v>
      </c>
    </row>
    <row r="31" spans="1:28">
      <c r="A31" t="s">
        <v>73</v>
      </c>
      <c r="B31" s="75">
        <v>223.83</v>
      </c>
      <c r="C31" s="75">
        <v>68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273.23</v>
      </c>
      <c r="K31">
        <v>91.77</v>
      </c>
      <c r="L31">
        <v>4.7699999999999996</v>
      </c>
      <c r="M31">
        <v>8.59</v>
      </c>
      <c r="N31" s="135">
        <v>23.97</v>
      </c>
      <c r="O31" s="135">
        <v>15.41</v>
      </c>
      <c r="P31" s="135">
        <v>19.940000000000001</v>
      </c>
      <c r="Q31">
        <v>5.18</v>
      </c>
      <c r="R31">
        <v>26.27</v>
      </c>
      <c r="S31">
        <v>3.88</v>
      </c>
      <c r="T31">
        <v>103.13</v>
      </c>
      <c r="U31">
        <v>34.380000000000003</v>
      </c>
      <c r="V31">
        <v>34.36</v>
      </c>
      <c r="W31">
        <v>19.39</v>
      </c>
      <c r="X31">
        <v>3.88</v>
      </c>
      <c r="Y31">
        <v>1.69</v>
      </c>
      <c r="Z31">
        <v>2.87</v>
      </c>
      <c r="AA31">
        <v>3.2</v>
      </c>
      <c r="AB31">
        <v>1.6</v>
      </c>
    </row>
    <row r="32" spans="1:28">
      <c r="A32" t="s">
        <v>74</v>
      </c>
      <c r="B32" s="75">
        <v>223.83</v>
      </c>
      <c r="C32" s="75">
        <v>68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273.23</v>
      </c>
      <c r="K32">
        <v>91.77</v>
      </c>
      <c r="L32">
        <v>4.7699999999999996</v>
      </c>
      <c r="M32">
        <v>8.35</v>
      </c>
      <c r="N32" s="135">
        <v>28.88</v>
      </c>
      <c r="O32" s="135">
        <v>22.19</v>
      </c>
      <c r="P32" s="135">
        <v>28.88</v>
      </c>
      <c r="Q32">
        <v>5.18</v>
      </c>
      <c r="R32">
        <v>35.200000000000003</v>
      </c>
      <c r="S32">
        <v>3.88</v>
      </c>
      <c r="T32">
        <v>103.28</v>
      </c>
      <c r="U32">
        <v>34.43</v>
      </c>
      <c r="V32">
        <v>34.42</v>
      </c>
      <c r="W32">
        <v>34.21</v>
      </c>
      <c r="X32">
        <v>6.84</v>
      </c>
      <c r="Y32">
        <v>3.97</v>
      </c>
      <c r="Z32">
        <v>6.31</v>
      </c>
      <c r="AA32">
        <v>5.72</v>
      </c>
      <c r="AB32">
        <v>2.86</v>
      </c>
    </row>
    <row r="33" spans="1:28">
      <c r="A33" t="s">
        <v>75</v>
      </c>
      <c r="B33" s="75">
        <v>223.83</v>
      </c>
      <c r="C33" s="75">
        <v>68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273.23</v>
      </c>
      <c r="K33">
        <v>91.77</v>
      </c>
      <c r="L33">
        <v>4.7699999999999996</v>
      </c>
      <c r="M33">
        <v>8.11</v>
      </c>
      <c r="N33" s="135">
        <v>26.65</v>
      </c>
      <c r="O33" s="135">
        <v>26.65</v>
      </c>
      <c r="P33" s="135">
        <v>26.65</v>
      </c>
      <c r="Q33">
        <v>5.18</v>
      </c>
      <c r="R33">
        <v>45.09</v>
      </c>
      <c r="S33">
        <v>3.88</v>
      </c>
      <c r="T33">
        <v>102.95</v>
      </c>
      <c r="U33">
        <v>34.32</v>
      </c>
      <c r="V33">
        <v>34.31</v>
      </c>
      <c r="W33">
        <v>48.13</v>
      </c>
      <c r="X33">
        <v>9.6199999999999992</v>
      </c>
      <c r="Y33">
        <v>7.18</v>
      </c>
      <c r="Z33">
        <v>10.18</v>
      </c>
      <c r="AA33">
        <v>9.15</v>
      </c>
      <c r="AB33">
        <v>4.57</v>
      </c>
    </row>
    <row r="34" spans="1:28">
      <c r="A34" t="s">
        <v>76</v>
      </c>
      <c r="B34" s="75">
        <v>223.83</v>
      </c>
      <c r="C34" s="75">
        <v>68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273.23</v>
      </c>
      <c r="K34">
        <v>91.77</v>
      </c>
      <c r="L34">
        <v>4.7699999999999996</v>
      </c>
      <c r="M34">
        <v>7.86</v>
      </c>
      <c r="N34" s="135">
        <v>26.65</v>
      </c>
      <c r="O34" s="135">
        <v>26.65</v>
      </c>
      <c r="P34" s="135">
        <v>26.65</v>
      </c>
      <c r="Q34">
        <v>5.18</v>
      </c>
      <c r="R34">
        <v>55.05</v>
      </c>
      <c r="S34">
        <v>3.88</v>
      </c>
      <c r="T34">
        <v>102.74</v>
      </c>
      <c r="U34">
        <v>34.25</v>
      </c>
      <c r="V34">
        <v>34.24</v>
      </c>
      <c r="W34">
        <v>64.58</v>
      </c>
      <c r="X34">
        <v>12.91</v>
      </c>
      <c r="Y34">
        <v>11.28</v>
      </c>
      <c r="Z34">
        <v>13.5</v>
      </c>
      <c r="AA34">
        <v>13.42</v>
      </c>
      <c r="AB34">
        <v>6.71</v>
      </c>
    </row>
    <row r="35" spans="1:28">
      <c r="A35" t="s">
        <v>77</v>
      </c>
      <c r="B35" s="75">
        <v>223.83</v>
      </c>
      <c r="C35" s="75">
        <v>68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273.23</v>
      </c>
      <c r="K35">
        <v>91.77</v>
      </c>
      <c r="L35">
        <v>4.7699999999999996</v>
      </c>
      <c r="M35">
        <v>7.57</v>
      </c>
      <c r="N35" s="135">
        <v>26.82</v>
      </c>
      <c r="O35" s="135">
        <v>26.81</v>
      </c>
      <c r="P35" s="135">
        <v>26.82</v>
      </c>
      <c r="Q35">
        <v>5.18</v>
      </c>
      <c r="R35">
        <v>64.77</v>
      </c>
      <c r="S35">
        <v>3.78</v>
      </c>
      <c r="T35">
        <v>96.49</v>
      </c>
      <c r="U35">
        <v>32.159999999999997</v>
      </c>
      <c r="V35">
        <v>32.159999999999997</v>
      </c>
      <c r="W35">
        <v>84.2</v>
      </c>
      <c r="X35">
        <v>16.84</v>
      </c>
      <c r="Y35">
        <v>16.14</v>
      </c>
      <c r="Z35">
        <v>17.38</v>
      </c>
      <c r="AA35">
        <v>18.329999999999998</v>
      </c>
      <c r="AB35">
        <v>9.16</v>
      </c>
    </row>
    <row r="36" spans="1:28">
      <c r="A36" t="s">
        <v>78</v>
      </c>
      <c r="B36" s="75">
        <v>223.83</v>
      </c>
      <c r="C36" s="75">
        <v>68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273.23</v>
      </c>
      <c r="K36">
        <v>91.77</v>
      </c>
      <c r="L36">
        <v>4.7699999999999996</v>
      </c>
      <c r="M36">
        <v>7.28</v>
      </c>
      <c r="N36" s="135">
        <v>26.82</v>
      </c>
      <c r="O36" s="135">
        <v>26.81</v>
      </c>
      <c r="P36" s="135">
        <v>26.82</v>
      </c>
      <c r="Q36">
        <v>5.18</v>
      </c>
      <c r="R36">
        <v>74</v>
      </c>
      <c r="S36">
        <v>3.78</v>
      </c>
      <c r="T36">
        <v>88.34</v>
      </c>
      <c r="U36">
        <v>29.45</v>
      </c>
      <c r="V36">
        <v>29.44</v>
      </c>
      <c r="W36">
        <v>104.78</v>
      </c>
      <c r="X36">
        <v>20.95</v>
      </c>
      <c r="Y36">
        <v>21.47</v>
      </c>
      <c r="Z36">
        <v>20.77</v>
      </c>
      <c r="AA36">
        <v>23.54</v>
      </c>
      <c r="AB36">
        <v>11.77</v>
      </c>
    </row>
    <row r="37" spans="1:28">
      <c r="A37" t="s">
        <v>79</v>
      </c>
      <c r="B37" s="75">
        <v>223.83</v>
      </c>
      <c r="C37" s="75">
        <v>68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273.23</v>
      </c>
      <c r="K37">
        <v>91.77</v>
      </c>
      <c r="L37">
        <v>4.7699999999999996</v>
      </c>
      <c r="M37">
        <v>6.98</v>
      </c>
      <c r="N37" s="135">
        <v>26.82</v>
      </c>
      <c r="O37" s="135">
        <v>26.81</v>
      </c>
      <c r="P37" s="135">
        <v>26.82</v>
      </c>
      <c r="Q37">
        <v>5.18</v>
      </c>
      <c r="R37">
        <v>83.2</v>
      </c>
      <c r="S37">
        <v>3.78</v>
      </c>
      <c r="T37">
        <v>78.81</v>
      </c>
      <c r="U37">
        <v>26.27</v>
      </c>
      <c r="V37">
        <v>26.27</v>
      </c>
      <c r="W37">
        <v>126.55</v>
      </c>
      <c r="X37">
        <v>25.31</v>
      </c>
      <c r="Y37">
        <v>26.88</v>
      </c>
      <c r="Z37">
        <v>23.86</v>
      </c>
      <c r="AA37">
        <v>28.67</v>
      </c>
      <c r="AB37">
        <v>14.33</v>
      </c>
    </row>
    <row r="38" spans="1:28">
      <c r="A38" t="s">
        <v>80</v>
      </c>
      <c r="B38" s="75">
        <v>223.83</v>
      </c>
      <c r="C38" s="75">
        <v>68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273.23</v>
      </c>
      <c r="K38">
        <v>91.77</v>
      </c>
      <c r="L38">
        <v>4.7699999999999996</v>
      </c>
      <c r="M38">
        <v>6.77</v>
      </c>
      <c r="N38" s="135">
        <v>26.82</v>
      </c>
      <c r="O38" s="135">
        <v>26.81</v>
      </c>
      <c r="P38" s="135">
        <v>26.82</v>
      </c>
      <c r="Q38">
        <v>5.18</v>
      </c>
      <c r="R38">
        <v>91.8</v>
      </c>
      <c r="S38">
        <v>3.78</v>
      </c>
      <c r="T38">
        <v>68.72</v>
      </c>
      <c r="U38">
        <v>22.91</v>
      </c>
      <c r="V38">
        <v>22.89</v>
      </c>
      <c r="W38">
        <v>143.59</v>
      </c>
      <c r="X38">
        <v>28.72</v>
      </c>
      <c r="Y38">
        <v>32.08</v>
      </c>
      <c r="Z38">
        <v>26.51</v>
      </c>
      <c r="AA38">
        <v>31.33</v>
      </c>
      <c r="AB38">
        <v>15.67</v>
      </c>
    </row>
    <row r="39" spans="1:28">
      <c r="A39" t="s">
        <v>81</v>
      </c>
      <c r="B39" s="75">
        <v>223.83</v>
      </c>
      <c r="C39" s="75">
        <v>68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273.23</v>
      </c>
      <c r="K39">
        <v>91.77</v>
      </c>
      <c r="L39">
        <v>4.7699999999999996</v>
      </c>
      <c r="M39">
        <v>5.35</v>
      </c>
      <c r="N39" s="135">
        <v>26.82</v>
      </c>
      <c r="O39" s="135">
        <v>26.81</v>
      </c>
      <c r="P39" s="135">
        <v>26.82</v>
      </c>
      <c r="Q39">
        <v>4.9400000000000004</v>
      </c>
      <c r="R39">
        <v>101.29</v>
      </c>
      <c r="S39">
        <v>3.78</v>
      </c>
      <c r="T39">
        <v>59.79</v>
      </c>
      <c r="U39">
        <v>19.93</v>
      </c>
      <c r="V39">
        <v>19.93</v>
      </c>
      <c r="W39">
        <v>163.29</v>
      </c>
      <c r="X39">
        <v>32.659999999999997</v>
      </c>
      <c r="Y39">
        <v>37.229999999999997</v>
      </c>
      <c r="Z39">
        <v>29.76</v>
      </c>
      <c r="AA39">
        <v>36</v>
      </c>
      <c r="AB39">
        <v>18</v>
      </c>
    </row>
    <row r="40" spans="1:28">
      <c r="A40" t="s">
        <v>82</v>
      </c>
      <c r="B40" s="75">
        <v>223.83</v>
      </c>
      <c r="C40" s="75">
        <v>68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273.23</v>
      </c>
      <c r="K40">
        <v>91.77</v>
      </c>
      <c r="L40">
        <v>4.7699999999999996</v>
      </c>
      <c r="M40">
        <v>5.26</v>
      </c>
      <c r="N40" s="135">
        <v>26.82</v>
      </c>
      <c r="O40" s="135">
        <v>26.81</v>
      </c>
      <c r="P40" s="135">
        <v>26.82</v>
      </c>
      <c r="Q40">
        <v>4.9400000000000004</v>
      </c>
      <c r="R40">
        <v>108.36</v>
      </c>
      <c r="S40">
        <v>3.78</v>
      </c>
      <c r="T40">
        <v>51.54</v>
      </c>
      <c r="U40">
        <v>17.18</v>
      </c>
      <c r="V40">
        <v>17.18</v>
      </c>
      <c r="W40">
        <v>167.21</v>
      </c>
      <c r="X40">
        <v>33.44</v>
      </c>
      <c r="Y40">
        <v>42.16</v>
      </c>
      <c r="Z40">
        <v>32.24</v>
      </c>
      <c r="AA40">
        <v>41.34</v>
      </c>
      <c r="AB40">
        <v>20.66</v>
      </c>
    </row>
    <row r="41" spans="1:28">
      <c r="A41" t="s">
        <v>83</v>
      </c>
      <c r="B41" s="75">
        <v>223.83</v>
      </c>
      <c r="C41" s="75">
        <v>68</v>
      </c>
      <c r="D41" s="135">
        <f t="shared" si="0"/>
        <v>80.449999999999989</v>
      </c>
      <c r="E41" s="75"/>
      <c r="F41" s="78">
        <v>11.66</v>
      </c>
      <c r="G41" s="78">
        <v>11.66</v>
      </c>
      <c r="H41" s="78">
        <v>11.95</v>
      </c>
      <c r="I41">
        <v>58.47</v>
      </c>
      <c r="J41">
        <v>273.23</v>
      </c>
      <c r="K41">
        <v>91.77</v>
      </c>
      <c r="L41">
        <v>4.7699999999999996</v>
      </c>
      <c r="M41">
        <v>5.14</v>
      </c>
      <c r="N41" s="135">
        <v>26.82</v>
      </c>
      <c r="O41" s="135">
        <v>26.81</v>
      </c>
      <c r="P41" s="135">
        <v>26.82</v>
      </c>
      <c r="Q41">
        <v>4.9400000000000004</v>
      </c>
      <c r="R41">
        <v>115.02</v>
      </c>
      <c r="S41">
        <v>3.78</v>
      </c>
      <c r="T41">
        <v>44.85</v>
      </c>
      <c r="U41">
        <v>14.95</v>
      </c>
      <c r="V41">
        <v>14.95</v>
      </c>
      <c r="W41">
        <v>183.12</v>
      </c>
      <c r="X41">
        <v>36.619999999999997</v>
      </c>
      <c r="Y41">
        <v>46.97</v>
      </c>
      <c r="Z41">
        <v>34.51</v>
      </c>
      <c r="AA41">
        <v>46</v>
      </c>
      <c r="AB41">
        <v>23</v>
      </c>
    </row>
    <row r="42" spans="1:28">
      <c r="A42" t="s">
        <v>84</v>
      </c>
      <c r="B42" s="75">
        <v>223.83</v>
      </c>
      <c r="C42" s="75">
        <v>68</v>
      </c>
      <c r="D42" s="135">
        <f t="shared" si="0"/>
        <v>80.449999999999989</v>
      </c>
      <c r="E42" s="75"/>
      <c r="F42" s="78">
        <v>12.69</v>
      </c>
      <c r="G42" s="78">
        <v>12.69</v>
      </c>
      <c r="H42" s="78">
        <v>13</v>
      </c>
      <c r="I42">
        <v>58.47</v>
      </c>
      <c r="J42">
        <v>273.23</v>
      </c>
      <c r="K42">
        <v>91.77</v>
      </c>
      <c r="L42">
        <v>4.7699999999999996</v>
      </c>
      <c r="M42">
        <v>5.05</v>
      </c>
      <c r="N42" s="135">
        <v>26.82</v>
      </c>
      <c r="O42" s="135">
        <v>26.81</v>
      </c>
      <c r="P42" s="135">
        <v>26.82</v>
      </c>
      <c r="Q42">
        <v>4.9400000000000004</v>
      </c>
      <c r="R42">
        <v>120.4</v>
      </c>
      <c r="S42">
        <v>3.78</v>
      </c>
      <c r="T42">
        <v>44.56</v>
      </c>
      <c r="U42">
        <v>14.85</v>
      </c>
      <c r="V42">
        <v>14.85</v>
      </c>
      <c r="W42">
        <v>199.89</v>
      </c>
      <c r="X42">
        <v>39.979999999999997</v>
      </c>
      <c r="Y42">
        <v>51.87</v>
      </c>
      <c r="Z42">
        <v>36.46</v>
      </c>
      <c r="AA42">
        <v>50.67</v>
      </c>
      <c r="AB42">
        <v>25.33</v>
      </c>
    </row>
    <row r="43" spans="1:28">
      <c r="A43" t="s">
        <v>85</v>
      </c>
      <c r="B43" s="75">
        <v>223.83</v>
      </c>
      <c r="C43" s="75">
        <v>68</v>
      </c>
      <c r="D43" s="135">
        <f t="shared" si="0"/>
        <v>80.449999999999989</v>
      </c>
      <c r="E43" s="75"/>
      <c r="F43" s="78">
        <v>13.61</v>
      </c>
      <c r="G43" s="78">
        <v>13.61</v>
      </c>
      <c r="H43" s="78">
        <v>13.95</v>
      </c>
      <c r="I43">
        <v>58.47</v>
      </c>
      <c r="J43">
        <v>273.23</v>
      </c>
      <c r="K43">
        <v>91.77</v>
      </c>
      <c r="L43">
        <v>4.6100000000000003</v>
      </c>
      <c r="M43">
        <v>4.8600000000000003</v>
      </c>
      <c r="N43" s="135">
        <v>26.82</v>
      </c>
      <c r="O43" s="135">
        <v>26.81</v>
      </c>
      <c r="P43" s="135">
        <v>26.82</v>
      </c>
      <c r="Q43">
        <v>4.9400000000000004</v>
      </c>
      <c r="R43">
        <v>125.11</v>
      </c>
      <c r="S43">
        <v>3.78</v>
      </c>
      <c r="T43">
        <v>45.01</v>
      </c>
      <c r="U43">
        <v>15</v>
      </c>
      <c r="V43">
        <v>15</v>
      </c>
      <c r="W43">
        <v>216.9</v>
      </c>
      <c r="X43">
        <v>43.38</v>
      </c>
      <c r="Y43">
        <v>56.08</v>
      </c>
      <c r="Z43">
        <v>38.450000000000003</v>
      </c>
      <c r="AA43">
        <v>58</v>
      </c>
      <c r="AB43">
        <v>29</v>
      </c>
    </row>
    <row r="44" spans="1:28">
      <c r="A44" t="s">
        <v>86</v>
      </c>
      <c r="B44" s="75">
        <v>223.83</v>
      </c>
      <c r="C44" s="75">
        <v>68</v>
      </c>
      <c r="D44" s="135">
        <f t="shared" si="0"/>
        <v>80.449999999999989</v>
      </c>
      <c r="E44" s="75"/>
      <c r="F44" s="78">
        <v>14.39</v>
      </c>
      <c r="G44" s="78">
        <v>14.39</v>
      </c>
      <c r="H44" s="78">
        <v>14.75</v>
      </c>
      <c r="I44">
        <v>58.47</v>
      </c>
      <c r="J44">
        <v>273.23</v>
      </c>
      <c r="K44">
        <v>91.77</v>
      </c>
      <c r="L44">
        <v>4.6100000000000003</v>
      </c>
      <c r="M44">
        <v>4.79</v>
      </c>
      <c r="N44" s="135">
        <v>26.82</v>
      </c>
      <c r="O44" s="135">
        <v>26.81</v>
      </c>
      <c r="P44" s="135">
        <v>26.82</v>
      </c>
      <c r="Q44">
        <v>4.9400000000000004</v>
      </c>
      <c r="R44">
        <v>129.65</v>
      </c>
      <c r="S44">
        <v>3.78</v>
      </c>
      <c r="T44">
        <v>46.95</v>
      </c>
      <c r="U44">
        <v>15.65</v>
      </c>
      <c r="V44">
        <v>15.64</v>
      </c>
      <c r="W44">
        <v>227.69</v>
      </c>
      <c r="X44">
        <v>45.54</v>
      </c>
      <c r="Y44">
        <v>60.01</v>
      </c>
      <c r="Z44">
        <v>40.22</v>
      </c>
      <c r="AA44">
        <v>61.34</v>
      </c>
      <c r="AB44">
        <v>30.66</v>
      </c>
    </row>
    <row r="45" spans="1:28">
      <c r="A45" t="s">
        <v>87</v>
      </c>
      <c r="B45" s="75">
        <v>223.83</v>
      </c>
      <c r="C45" s="75">
        <v>68</v>
      </c>
      <c r="D45" s="135">
        <f t="shared" si="0"/>
        <v>80.449999999999989</v>
      </c>
      <c r="E45" s="75"/>
      <c r="F45" s="78">
        <v>15.21</v>
      </c>
      <c r="G45" s="78">
        <v>15.21</v>
      </c>
      <c r="H45" s="78">
        <v>15.59</v>
      </c>
      <c r="I45">
        <v>58.47</v>
      </c>
      <c r="J45">
        <v>273.23</v>
      </c>
      <c r="K45">
        <v>91.77</v>
      </c>
      <c r="L45">
        <v>4.6100000000000003</v>
      </c>
      <c r="M45">
        <v>4.6500000000000004</v>
      </c>
      <c r="N45" s="135">
        <v>26.82</v>
      </c>
      <c r="O45" s="135">
        <v>26.81</v>
      </c>
      <c r="P45" s="135">
        <v>26.82</v>
      </c>
      <c r="Q45">
        <v>4.9400000000000004</v>
      </c>
      <c r="R45">
        <v>133.93</v>
      </c>
      <c r="S45">
        <v>3.78</v>
      </c>
      <c r="T45">
        <v>45.81</v>
      </c>
      <c r="U45">
        <v>15.27</v>
      </c>
      <c r="V45">
        <v>15.26</v>
      </c>
      <c r="W45">
        <v>233.83</v>
      </c>
      <c r="X45">
        <v>46.77</v>
      </c>
      <c r="Y45">
        <v>63.19</v>
      </c>
      <c r="Z45">
        <v>41.85</v>
      </c>
      <c r="AA45">
        <v>61.34</v>
      </c>
      <c r="AB45">
        <v>30.66</v>
      </c>
    </row>
    <row r="46" spans="1:28">
      <c r="A46" t="s">
        <v>88</v>
      </c>
      <c r="B46" s="75">
        <v>223.83</v>
      </c>
      <c r="C46" s="75">
        <v>68</v>
      </c>
      <c r="D46" s="135">
        <f t="shared" si="0"/>
        <v>80.449999999999989</v>
      </c>
      <c r="E46" s="75"/>
      <c r="F46" s="78">
        <v>15.85</v>
      </c>
      <c r="G46" s="78">
        <v>15.85</v>
      </c>
      <c r="H46" s="78">
        <v>16.239999999999998</v>
      </c>
      <c r="I46">
        <v>58.47</v>
      </c>
      <c r="J46">
        <v>273.23</v>
      </c>
      <c r="K46">
        <v>91.77</v>
      </c>
      <c r="L46">
        <v>4.6100000000000003</v>
      </c>
      <c r="M46">
        <v>4.5</v>
      </c>
      <c r="N46" s="135">
        <v>26.82</v>
      </c>
      <c r="O46" s="135">
        <v>26.81</v>
      </c>
      <c r="P46" s="135">
        <v>26.82</v>
      </c>
      <c r="Q46">
        <v>4.9400000000000004</v>
      </c>
      <c r="R46">
        <v>135.63</v>
      </c>
      <c r="S46">
        <v>3.78</v>
      </c>
      <c r="T46">
        <v>45.63</v>
      </c>
      <c r="U46">
        <v>15.21</v>
      </c>
      <c r="V46">
        <v>15.2</v>
      </c>
      <c r="W46">
        <v>235.62</v>
      </c>
      <c r="X46">
        <v>47.12</v>
      </c>
      <c r="Y46">
        <v>66.37</v>
      </c>
      <c r="Z46">
        <v>43.31</v>
      </c>
      <c r="AA46">
        <v>64</v>
      </c>
      <c r="AB46">
        <v>32</v>
      </c>
    </row>
    <row r="47" spans="1:28">
      <c r="A47" t="s">
        <v>89</v>
      </c>
      <c r="B47" s="75">
        <v>223.83</v>
      </c>
      <c r="C47" s="75">
        <v>68</v>
      </c>
      <c r="D47" s="135">
        <f t="shared" si="0"/>
        <v>80.449999999999989</v>
      </c>
      <c r="E47" s="75"/>
      <c r="F47" s="78">
        <v>16.34</v>
      </c>
      <c r="G47" s="78">
        <v>16.34</v>
      </c>
      <c r="H47" s="78">
        <v>16.75</v>
      </c>
      <c r="I47">
        <v>58.47</v>
      </c>
      <c r="J47">
        <v>273.23</v>
      </c>
      <c r="K47">
        <v>91.77</v>
      </c>
      <c r="L47">
        <v>4.6100000000000003</v>
      </c>
      <c r="M47">
        <v>4.4000000000000004</v>
      </c>
      <c r="N47" s="135">
        <v>26.82</v>
      </c>
      <c r="O47" s="135">
        <v>26.81</v>
      </c>
      <c r="P47" s="135">
        <v>26.82</v>
      </c>
      <c r="Q47">
        <v>4.87</v>
      </c>
      <c r="R47">
        <v>137.06</v>
      </c>
      <c r="S47">
        <v>3.74</v>
      </c>
      <c r="T47">
        <v>88.39</v>
      </c>
      <c r="U47">
        <v>29.46</v>
      </c>
      <c r="V47">
        <v>29.46</v>
      </c>
      <c r="W47">
        <v>235.52</v>
      </c>
      <c r="X47">
        <v>47.1</v>
      </c>
      <c r="Y47">
        <v>68.95</v>
      </c>
      <c r="Z47">
        <v>44.46</v>
      </c>
      <c r="AA47">
        <v>64</v>
      </c>
      <c r="AB47">
        <v>32</v>
      </c>
    </row>
    <row r="48" spans="1:28">
      <c r="A48" t="s">
        <v>90</v>
      </c>
      <c r="B48" s="75">
        <v>223.83</v>
      </c>
      <c r="C48" s="75">
        <v>68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17.22</v>
      </c>
      <c r="I48">
        <v>58.47</v>
      </c>
      <c r="J48">
        <v>273.23</v>
      </c>
      <c r="K48">
        <v>91.77</v>
      </c>
      <c r="L48">
        <v>4.6100000000000003</v>
      </c>
      <c r="M48">
        <v>4.51</v>
      </c>
      <c r="N48" s="135">
        <v>26.82</v>
      </c>
      <c r="O48" s="135">
        <v>26.81</v>
      </c>
      <c r="P48" s="135">
        <v>26.82</v>
      </c>
      <c r="Q48">
        <v>4.87</v>
      </c>
      <c r="R48">
        <v>137.53</v>
      </c>
      <c r="S48">
        <v>3.74</v>
      </c>
      <c r="T48">
        <v>88.84</v>
      </c>
      <c r="U48">
        <v>29.61</v>
      </c>
      <c r="V48">
        <v>29.62</v>
      </c>
      <c r="W48">
        <v>235.48</v>
      </c>
      <c r="X48">
        <v>47.09</v>
      </c>
      <c r="Y48">
        <v>70.680000000000007</v>
      </c>
      <c r="Z48">
        <v>45.04</v>
      </c>
      <c r="AA48">
        <v>65.34</v>
      </c>
      <c r="AB48">
        <v>32.659999999999997</v>
      </c>
    </row>
    <row r="49" spans="1:28">
      <c r="A49" t="s">
        <v>91</v>
      </c>
      <c r="B49" s="75">
        <v>223.83</v>
      </c>
      <c r="C49" s="75">
        <v>68</v>
      </c>
      <c r="D49" s="135">
        <f t="shared" si="0"/>
        <v>80.449999999999989</v>
      </c>
      <c r="E49" s="75"/>
      <c r="F49" s="78">
        <v>17.16</v>
      </c>
      <c r="G49" s="78">
        <v>17.16</v>
      </c>
      <c r="H49" s="78">
        <v>17.600000000000001</v>
      </c>
      <c r="I49">
        <v>58.47</v>
      </c>
      <c r="J49">
        <v>273.23</v>
      </c>
      <c r="K49">
        <v>91.77</v>
      </c>
      <c r="L49">
        <v>4.6100000000000003</v>
      </c>
      <c r="M49">
        <v>4.8499999999999996</v>
      </c>
      <c r="N49" s="135">
        <v>26.82</v>
      </c>
      <c r="O49" s="135">
        <v>26.81</v>
      </c>
      <c r="P49" s="135">
        <v>26.82</v>
      </c>
      <c r="Q49">
        <v>4.87</v>
      </c>
      <c r="R49">
        <v>137.61000000000001</v>
      </c>
      <c r="S49">
        <v>3.74</v>
      </c>
      <c r="T49">
        <v>89.16</v>
      </c>
      <c r="U49">
        <v>29.72</v>
      </c>
      <c r="V49">
        <v>29.72</v>
      </c>
      <c r="W49">
        <v>236.25</v>
      </c>
      <c r="X49">
        <v>47.25</v>
      </c>
      <c r="Y49">
        <v>73.319999999999993</v>
      </c>
      <c r="Z49">
        <v>46.64</v>
      </c>
      <c r="AA49">
        <v>65.34</v>
      </c>
      <c r="AB49">
        <v>32.659999999999997</v>
      </c>
    </row>
    <row r="50" spans="1:28">
      <c r="A50" t="s">
        <v>92</v>
      </c>
      <c r="B50" s="75">
        <v>223.83</v>
      </c>
      <c r="C50" s="75">
        <v>68</v>
      </c>
      <c r="D50" s="135">
        <f t="shared" si="0"/>
        <v>80.449999999999989</v>
      </c>
      <c r="E50" s="75"/>
      <c r="F50" s="78">
        <v>17.48</v>
      </c>
      <c r="G50" s="78">
        <v>17.48</v>
      </c>
      <c r="H50" s="78">
        <v>17.93</v>
      </c>
      <c r="I50">
        <v>58.47</v>
      </c>
      <c r="J50">
        <v>273.23</v>
      </c>
      <c r="K50">
        <v>91.77</v>
      </c>
      <c r="L50">
        <v>4.6100000000000003</v>
      </c>
      <c r="M50">
        <v>5.27</v>
      </c>
      <c r="N50" s="135">
        <v>26.82</v>
      </c>
      <c r="O50" s="135">
        <v>26.81</v>
      </c>
      <c r="P50" s="135">
        <v>26.82</v>
      </c>
      <c r="Q50">
        <v>4.87</v>
      </c>
      <c r="R50">
        <v>138.02000000000001</v>
      </c>
      <c r="S50">
        <v>3.74</v>
      </c>
      <c r="T50">
        <v>89.16</v>
      </c>
      <c r="U50">
        <v>29.72</v>
      </c>
      <c r="V50">
        <v>29.72</v>
      </c>
      <c r="W50">
        <v>238.27</v>
      </c>
      <c r="X50">
        <v>47.65</v>
      </c>
      <c r="Y50">
        <v>75.349999999999994</v>
      </c>
      <c r="Z50">
        <v>46.3</v>
      </c>
      <c r="AA50">
        <v>65.34</v>
      </c>
      <c r="AB50">
        <v>32.659999999999997</v>
      </c>
    </row>
    <row r="51" spans="1:28">
      <c r="A51" t="s">
        <v>93</v>
      </c>
      <c r="B51" s="75">
        <v>223.83</v>
      </c>
      <c r="C51" s="75">
        <v>68</v>
      </c>
      <c r="D51" s="135">
        <f t="shared" si="0"/>
        <v>80.449999999999989</v>
      </c>
      <c r="E51" s="75"/>
      <c r="F51" s="78">
        <v>17.7</v>
      </c>
      <c r="G51" s="78">
        <v>17.7</v>
      </c>
      <c r="H51" s="78">
        <v>18.149999999999999</v>
      </c>
      <c r="I51">
        <v>58.47</v>
      </c>
      <c r="J51">
        <v>273.23</v>
      </c>
      <c r="K51">
        <v>91.77</v>
      </c>
      <c r="L51">
        <v>4.54</v>
      </c>
      <c r="M51">
        <v>5.5</v>
      </c>
      <c r="N51" s="135">
        <v>26.82</v>
      </c>
      <c r="O51" s="135">
        <v>26.81</v>
      </c>
      <c r="P51" s="135">
        <v>26.82</v>
      </c>
      <c r="Q51">
        <v>4.87</v>
      </c>
      <c r="R51">
        <v>138.57</v>
      </c>
      <c r="S51">
        <v>3.74</v>
      </c>
      <c r="T51">
        <v>89.38</v>
      </c>
      <c r="U51">
        <v>29.79</v>
      </c>
      <c r="V51">
        <v>29.79</v>
      </c>
      <c r="W51">
        <v>239.4</v>
      </c>
      <c r="X51">
        <v>47.88</v>
      </c>
      <c r="Y51">
        <v>77.56</v>
      </c>
      <c r="Z51">
        <v>46.69</v>
      </c>
      <c r="AA51">
        <v>65.34</v>
      </c>
      <c r="AB51">
        <v>32.659999999999997</v>
      </c>
    </row>
    <row r="52" spans="1:28">
      <c r="A52" t="s">
        <v>94</v>
      </c>
      <c r="B52" s="75">
        <v>223.83</v>
      </c>
      <c r="C52" s="75">
        <v>68</v>
      </c>
      <c r="D52" s="135">
        <f t="shared" si="0"/>
        <v>80.449999999999989</v>
      </c>
      <c r="E52" s="75"/>
      <c r="F52" s="78">
        <v>17.89</v>
      </c>
      <c r="G52" s="78">
        <v>17.89</v>
      </c>
      <c r="H52" s="78">
        <v>18.329999999999998</v>
      </c>
      <c r="I52">
        <v>58.47</v>
      </c>
      <c r="J52">
        <v>273.23</v>
      </c>
      <c r="K52">
        <v>91.77</v>
      </c>
      <c r="L52">
        <v>4.54</v>
      </c>
      <c r="M52">
        <v>5.82</v>
      </c>
      <c r="N52" s="135">
        <v>26.82</v>
      </c>
      <c r="O52" s="135">
        <v>26.81</v>
      </c>
      <c r="P52" s="135">
        <v>26.82</v>
      </c>
      <c r="Q52">
        <v>4.87</v>
      </c>
      <c r="R52">
        <v>136.97999999999999</v>
      </c>
      <c r="S52">
        <v>3.74</v>
      </c>
      <c r="T52">
        <v>90.09</v>
      </c>
      <c r="U52">
        <v>30.03</v>
      </c>
      <c r="V52">
        <v>30.02</v>
      </c>
      <c r="W52">
        <v>239.32</v>
      </c>
      <c r="X52">
        <v>47.86</v>
      </c>
      <c r="Y52">
        <v>77.56</v>
      </c>
      <c r="Z52">
        <v>45.99</v>
      </c>
      <c r="AA52">
        <v>65.34</v>
      </c>
      <c r="AB52">
        <v>32.659999999999997</v>
      </c>
    </row>
    <row r="53" spans="1:28">
      <c r="A53" t="s">
        <v>95</v>
      </c>
      <c r="B53" s="75">
        <v>223.83</v>
      </c>
      <c r="C53" s="75">
        <v>68</v>
      </c>
      <c r="D53" s="135">
        <f t="shared" si="0"/>
        <v>80.449999999999989</v>
      </c>
      <c r="E53" s="75"/>
      <c r="F53" s="78">
        <v>17.989999999999998</v>
      </c>
      <c r="G53" s="78">
        <v>17.989999999999998</v>
      </c>
      <c r="H53" s="78">
        <v>18.45</v>
      </c>
      <c r="I53">
        <v>58.47</v>
      </c>
      <c r="J53">
        <v>273.23</v>
      </c>
      <c r="K53">
        <v>91.77</v>
      </c>
      <c r="L53">
        <v>4.54</v>
      </c>
      <c r="M53">
        <v>6.89</v>
      </c>
      <c r="N53" s="135">
        <v>26.82</v>
      </c>
      <c r="O53" s="135">
        <v>26.81</v>
      </c>
      <c r="P53" s="135">
        <v>26.82</v>
      </c>
      <c r="Q53">
        <v>4.87</v>
      </c>
      <c r="R53">
        <v>135.91</v>
      </c>
      <c r="S53">
        <v>3.74</v>
      </c>
      <c r="T53">
        <v>100.28</v>
      </c>
      <c r="U53">
        <v>33.43</v>
      </c>
      <c r="V53">
        <v>33.42</v>
      </c>
      <c r="W53">
        <v>239.6</v>
      </c>
      <c r="X53">
        <v>47.92</v>
      </c>
      <c r="Y53">
        <v>77.56</v>
      </c>
      <c r="Z53">
        <v>46.32</v>
      </c>
      <c r="AA53">
        <v>65.34</v>
      </c>
      <c r="AB53">
        <v>32.659999999999997</v>
      </c>
    </row>
    <row r="54" spans="1:28">
      <c r="A54" t="s">
        <v>96</v>
      </c>
      <c r="B54" s="75">
        <v>223.83</v>
      </c>
      <c r="C54" s="75">
        <v>68</v>
      </c>
      <c r="D54" s="135">
        <f t="shared" si="0"/>
        <v>80.449999999999989</v>
      </c>
      <c r="E54" s="75"/>
      <c r="F54" s="78">
        <v>18</v>
      </c>
      <c r="G54" s="78">
        <v>18</v>
      </c>
      <c r="H54" s="78">
        <v>18.46</v>
      </c>
      <c r="I54">
        <v>58.47</v>
      </c>
      <c r="J54">
        <v>273.23</v>
      </c>
      <c r="K54">
        <v>91.77</v>
      </c>
      <c r="L54">
        <v>4.54</v>
      </c>
      <c r="M54">
        <v>6.92</v>
      </c>
      <c r="N54" s="135">
        <v>26.82</v>
      </c>
      <c r="O54" s="135">
        <v>26.81</v>
      </c>
      <c r="P54" s="135">
        <v>26.82</v>
      </c>
      <c r="Q54">
        <v>4.87</v>
      </c>
      <c r="R54">
        <v>134.5</v>
      </c>
      <c r="S54">
        <v>3.74</v>
      </c>
      <c r="T54">
        <v>101.28</v>
      </c>
      <c r="U54">
        <v>33.76</v>
      </c>
      <c r="V54">
        <v>33.76</v>
      </c>
      <c r="W54">
        <v>240.14</v>
      </c>
      <c r="X54">
        <v>48.03</v>
      </c>
      <c r="Y54">
        <v>77.56</v>
      </c>
      <c r="Z54">
        <v>46.81</v>
      </c>
      <c r="AA54">
        <v>65.34</v>
      </c>
      <c r="AB54">
        <v>32.659999999999997</v>
      </c>
    </row>
    <row r="55" spans="1:28">
      <c r="A55" t="s">
        <v>97</v>
      </c>
      <c r="B55" s="75">
        <v>223.83</v>
      </c>
      <c r="C55" s="75">
        <v>68</v>
      </c>
      <c r="D55" s="135">
        <f t="shared" si="0"/>
        <v>80.449999999999989</v>
      </c>
      <c r="E55" s="75"/>
      <c r="F55" s="78">
        <v>17.98</v>
      </c>
      <c r="G55" s="78">
        <v>17.98</v>
      </c>
      <c r="H55" s="78">
        <v>18.43</v>
      </c>
      <c r="I55">
        <v>58.47</v>
      </c>
      <c r="J55">
        <v>273.23</v>
      </c>
      <c r="K55">
        <v>91.77</v>
      </c>
      <c r="L55">
        <v>4.54</v>
      </c>
      <c r="M55">
        <v>6.94</v>
      </c>
      <c r="N55" s="135">
        <v>26.82</v>
      </c>
      <c r="O55" s="135">
        <v>26.81</v>
      </c>
      <c r="P55" s="135">
        <v>26.82</v>
      </c>
      <c r="Q55">
        <v>4.87</v>
      </c>
      <c r="R55">
        <v>132.18</v>
      </c>
      <c r="S55">
        <v>3.74</v>
      </c>
      <c r="T55">
        <v>102.31</v>
      </c>
      <c r="U55">
        <v>34.1</v>
      </c>
      <c r="V55">
        <v>34.11</v>
      </c>
      <c r="W55">
        <v>241.45</v>
      </c>
      <c r="X55">
        <v>48.29</v>
      </c>
      <c r="Y55">
        <v>77.56</v>
      </c>
      <c r="Z55">
        <v>47.55</v>
      </c>
      <c r="AA55">
        <v>65.34</v>
      </c>
      <c r="AB55">
        <v>32.659999999999997</v>
      </c>
    </row>
    <row r="56" spans="1:28">
      <c r="A56" t="s">
        <v>98</v>
      </c>
      <c r="B56" s="75">
        <v>223.83</v>
      </c>
      <c r="C56" s="75">
        <v>68</v>
      </c>
      <c r="D56" s="135">
        <f t="shared" si="0"/>
        <v>80.449999999999989</v>
      </c>
      <c r="E56" s="75"/>
      <c r="F56" s="78">
        <v>17.93</v>
      </c>
      <c r="G56" s="78">
        <v>17.93</v>
      </c>
      <c r="H56" s="78">
        <v>18.38</v>
      </c>
      <c r="I56">
        <v>58.47</v>
      </c>
      <c r="J56">
        <v>273.23</v>
      </c>
      <c r="K56">
        <v>91.77</v>
      </c>
      <c r="L56">
        <v>4.54</v>
      </c>
      <c r="M56">
        <v>6.96</v>
      </c>
      <c r="N56" s="135">
        <v>26.82</v>
      </c>
      <c r="O56" s="135">
        <v>26.81</v>
      </c>
      <c r="P56" s="135">
        <v>26.82</v>
      </c>
      <c r="Q56">
        <v>4.87</v>
      </c>
      <c r="R56">
        <v>129.24</v>
      </c>
      <c r="S56">
        <v>3.74</v>
      </c>
      <c r="T56">
        <v>103.2</v>
      </c>
      <c r="U56">
        <v>34.4</v>
      </c>
      <c r="V56">
        <v>34.39</v>
      </c>
      <c r="W56">
        <v>241.04</v>
      </c>
      <c r="X56">
        <v>48.21</v>
      </c>
      <c r="Y56">
        <v>77.56</v>
      </c>
      <c r="Z56">
        <v>46.04</v>
      </c>
      <c r="AA56">
        <v>65.34</v>
      </c>
      <c r="AB56">
        <v>32.659999999999997</v>
      </c>
    </row>
    <row r="57" spans="1:28">
      <c r="A57" t="s">
        <v>99</v>
      </c>
      <c r="B57" s="75">
        <v>223.83</v>
      </c>
      <c r="C57" s="75">
        <v>68</v>
      </c>
      <c r="D57" s="135">
        <f t="shared" si="0"/>
        <v>80.449999999999989</v>
      </c>
      <c r="E57" s="75"/>
      <c r="F57" s="78">
        <v>17.760000000000002</v>
      </c>
      <c r="G57" s="78">
        <v>17.760000000000002</v>
      </c>
      <c r="H57" s="78">
        <v>18.21</v>
      </c>
      <c r="I57">
        <v>58.47</v>
      </c>
      <c r="J57">
        <v>273.23</v>
      </c>
      <c r="K57">
        <v>91.77</v>
      </c>
      <c r="L57">
        <v>4.54</v>
      </c>
      <c r="M57">
        <v>7.05</v>
      </c>
      <c r="N57" s="135">
        <v>26.82</v>
      </c>
      <c r="O57" s="135">
        <v>26.81</v>
      </c>
      <c r="P57" s="135">
        <v>26.82</v>
      </c>
      <c r="Q57">
        <v>4.87</v>
      </c>
      <c r="R57">
        <v>116.27</v>
      </c>
      <c r="S57">
        <v>3.74</v>
      </c>
      <c r="T57">
        <v>102.81</v>
      </c>
      <c r="U57">
        <v>34.270000000000003</v>
      </c>
      <c r="V57">
        <v>34.270000000000003</v>
      </c>
      <c r="W57">
        <v>239.95</v>
      </c>
      <c r="X57">
        <v>47.99</v>
      </c>
      <c r="Y57">
        <v>77.56</v>
      </c>
      <c r="Z57">
        <v>46.44</v>
      </c>
      <c r="AA57">
        <v>65.34</v>
      </c>
      <c r="AB57">
        <v>32.659999999999997</v>
      </c>
    </row>
    <row r="58" spans="1:28">
      <c r="A58" t="s">
        <v>100</v>
      </c>
      <c r="B58" s="75">
        <v>223.83</v>
      </c>
      <c r="C58" s="75">
        <v>68</v>
      </c>
      <c r="D58" s="135">
        <f t="shared" si="0"/>
        <v>80.449999999999989</v>
      </c>
      <c r="E58" s="75"/>
      <c r="F58" s="78">
        <v>17.47</v>
      </c>
      <c r="G58" s="78">
        <v>17.47</v>
      </c>
      <c r="H58" s="78">
        <v>17.920000000000002</v>
      </c>
      <c r="I58">
        <v>58.47</v>
      </c>
      <c r="J58">
        <v>273.23</v>
      </c>
      <c r="K58">
        <v>91.77</v>
      </c>
      <c r="L58">
        <v>4.54</v>
      </c>
      <c r="M58">
        <v>7.18</v>
      </c>
      <c r="N58" s="135">
        <v>26.82</v>
      </c>
      <c r="O58" s="135">
        <v>26.81</v>
      </c>
      <c r="P58" s="135">
        <v>26.82</v>
      </c>
      <c r="Q58">
        <v>4.87</v>
      </c>
      <c r="R58">
        <v>114.27</v>
      </c>
      <c r="S58">
        <v>3.74</v>
      </c>
      <c r="T58">
        <v>101.15</v>
      </c>
      <c r="U58">
        <v>33.72</v>
      </c>
      <c r="V58">
        <v>33.700000000000003</v>
      </c>
      <c r="W58">
        <v>238.25</v>
      </c>
      <c r="X58">
        <v>47.65</v>
      </c>
      <c r="Y58">
        <v>76.52</v>
      </c>
      <c r="Z58">
        <v>46.18</v>
      </c>
      <c r="AA58">
        <v>65.34</v>
      </c>
      <c r="AB58">
        <v>32.659999999999997</v>
      </c>
    </row>
    <row r="59" spans="1:28">
      <c r="A59" t="s">
        <v>101</v>
      </c>
      <c r="B59" s="75">
        <v>223.83</v>
      </c>
      <c r="C59" s="75">
        <v>68</v>
      </c>
      <c r="D59" s="135">
        <f t="shared" si="0"/>
        <v>80.449999999999989</v>
      </c>
      <c r="E59" s="75"/>
      <c r="F59" s="78">
        <v>17.11</v>
      </c>
      <c r="G59" s="78">
        <v>17.11</v>
      </c>
      <c r="H59" s="78">
        <v>17.54</v>
      </c>
      <c r="I59">
        <v>58.47</v>
      </c>
      <c r="J59">
        <v>273.23</v>
      </c>
      <c r="K59">
        <v>91.77</v>
      </c>
      <c r="L59">
        <v>4.6900000000000004</v>
      </c>
      <c r="M59">
        <v>7.31</v>
      </c>
      <c r="N59" s="135">
        <v>26.82</v>
      </c>
      <c r="O59" s="135">
        <v>26.81</v>
      </c>
      <c r="P59" s="135">
        <v>26.82</v>
      </c>
      <c r="Q59">
        <v>5.18</v>
      </c>
      <c r="R59">
        <v>111.06</v>
      </c>
      <c r="S59">
        <v>3.83</v>
      </c>
      <c r="T59">
        <v>103.43</v>
      </c>
      <c r="U59">
        <v>34.479999999999997</v>
      </c>
      <c r="V59">
        <v>34.46</v>
      </c>
      <c r="W59">
        <v>238.68</v>
      </c>
      <c r="X59">
        <v>47.73</v>
      </c>
      <c r="Y59">
        <v>75.23</v>
      </c>
      <c r="Z59">
        <v>45.3</v>
      </c>
      <c r="AA59">
        <v>65.34</v>
      </c>
      <c r="AB59">
        <v>32.659999999999997</v>
      </c>
    </row>
    <row r="60" spans="1:28">
      <c r="A60" t="s">
        <v>102</v>
      </c>
      <c r="B60" s="75">
        <v>223.83</v>
      </c>
      <c r="C60" s="75">
        <v>68</v>
      </c>
      <c r="D60" s="135">
        <f t="shared" si="0"/>
        <v>80.449999999999989</v>
      </c>
      <c r="E60" s="75"/>
      <c r="F60" s="78">
        <v>16.64</v>
      </c>
      <c r="G60" s="78">
        <v>16.64</v>
      </c>
      <c r="H60" s="78">
        <v>17.059999999999999</v>
      </c>
      <c r="I60">
        <v>58.47</v>
      </c>
      <c r="J60">
        <v>273.23</v>
      </c>
      <c r="K60">
        <v>91.77</v>
      </c>
      <c r="L60">
        <v>4.6900000000000004</v>
      </c>
      <c r="M60">
        <v>7.6</v>
      </c>
      <c r="N60" s="135">
        <v>26.82</v>
      </c>
      <c r="O60" s="135">
        <v>26.81</v>
      </c>
      <c r="P60" s="135">
        <v>26.82</v>
      </c>
      <c r="Q60">
        <v>5.18</v>
      </c>
      <c r="R60">
        <v>106.37</v>
      </c>
      <c r="S60">
        <v>3.83</v>
      </c>
      <c r="T60">
        <v>104.6</v>
      </c>
      <c r="U60">
        <v>34.869999999999997</v>
      </c>
      <c r="V60">
        <v>34.86</v>
      </c>
      <c r="W60">
        <v>237.68</v>
      </c>
      <c r="X60">
        <v>47.53</v>
      </c>
      <c r="Y60">
        <v>73.599999999999994</v>
      </c>
      <c r="Z60">
        <v>45.5</v>
      </c>
      <c r="AA60">
        <v>64</v>
      </c>
      <c r="AB60">
        <v>32</v>
      </c>
    </row>
    <row r="61" spans="1:28">
      <c r="A61" t="s">
        <v>103</v>
      </c>
      <c r="B61" s="75">
        <v>223.83</v>
      </c>
      <c r="C61" s="75">
        <v>68</v>
      </c>
      <c r="D61" s="135">
        <f t="shared" si="0"/>
        <v>80.449999999999989</v>
      </c>
      <c r="E61" s="75"/>
      <c r="F61" s="78">
        <v>16.13</v>
      </c>
      <c r="G61" s="78">
        <v>16.13</v>
      </c>
      <c r="H61" s="78">
        <v>16.52</v>
      </c>
      <c r="I61">
        <v>58.47</v>
      </c>
      <c r="J61">
        <v>273.23</v>
      </c>
      <c r="K61">
        <v>91.77</v>
      </c>
      <c r="L61">
        <v>4.6900000000000004</v>
      </c>
      <c r="M61">
        <v>9.11</v>
      </c>
      <c r="N61" s="135">
        <v>26.82</v>
      </c>
      <c r="O61" s="135">
        <v>26.81</v>
      </c>
      <c r="P61" s="135">
        <v>26.82</v>
      </c>
      <c r="Q61">
        <v>5.18</v>
      </c>
      <c r="R61">
        <v>100.72</v>
      </c>
      <c r="S61">
        <v>3.83</v>
      </c>
      <c r="T61">
        <v>106.42</v>
      </c>
      <c r="U61">
        <v>35.47</v>
      </c>
      <c r="V61">
        <v>35.47</v>
      </c>
      <c r="W61">
        <v>239.08</v>
      </c>
      <c r="X61">
        <v>47.81</v>
      </c>
      <c r="Y61">
        <v>71.430000000000007</v>
      </c>
      <c r="Z61">
        <v>43.29</v>
      </c>
      <c r="AA61">
        <v>64</v>
      </c>
      <c r="AB61">
        <v>32</v>
      </c>
    </row>
    <row r="62" spans="1:28">
      <c r="A62" t="s">
        <v>104</v>
      </c>
      <c r="B62" s="75">
        <v>223.83</v>
      </c>
      <c r="C62" s="75">
        <v>68</v>
      </c>
      <c r="D62" s="135">
        <f t="shared" si="0"/>
        <v>80.449999999999989</v>
      </c>
      <c r="E62" s="75"/>
      <c r="F62" s="78">
        <v>15.55</v>
      </c>
      <c r="G62" s="78">
        <v>15.55</v>
      </c>
      <c r="H62" s="78">
        <v>15.93</v>
      </c>
      <c r="I62">
        <v>58.47</v>
      </c>
      <c r="J62">
        <v>273.23</v>
      </c>
      <c r="K62">
        <v>91.77</v>
      </c>
      <c r="L62">
        <v>4.6900000000000004</v>
      </c>
      <c r="M62">
        <v>10.77</v>
      </c>
      <c r="N62" s="135">
        <v>26.82</v>
      </c>
      <c r="O62" s="135">
        <v>26.81</v>
      </c>
      <c r="P62" s="135">
        <v>26.82</v>
      </c>
      <c r="Q62">
        <v>5.18</v>
      </c>
      <c r="R62">
        <v>95.32</v>
      </c>
      <c r="S62">
        <v>3.83</v>
      </c>
      <c r="T62">
        <v>107.7</v>
      </c>
      <c r="U62">
        <v>35.9</v>
      </c>
      <c r="V62">
        <v>35.89</v>
      </c>
      <c r="W62">
        <v>237.63</v>
      </c>
      <c r="X62">
        <v>47.52</v>
      </c>
      <c r="Y62">
        <v>68.8</v>
      </c>
      <c r="Z62">
        <v>42.06</v>
      </c>
      <c r="AA62">
        <v>61.34</v>
      </c>
      <c r="AB62">
        <v>30.66</v>
      </c>
    </row>
    <row r="63" spans="1:28">
      <c r="A63" t="s">
        <v>105</v>
      </c>
      <c r="B63" s="75">
        <v>223.83</v>
      </c>
      <c r="C63" s="75">
        <v>68</v>
      </c>
      <c r="D63" s="135">
        <f t="shared" si="0"/>
        <v>80.449999999999989</v>
      </c>
      <c r="E63" s="75"/>
      <c r="F63" s="78">
        <v>14.94</v>
      </c>
      <c r="G63" s="78">
        <v>14.94</v>
      </c>
      <c r="H63" s="78">
        <v>15.32</v>
      </c>
      <c r="I63">
        <v>58.47</v>
      </c>
      <c r="J63">
        <v>273.23</v>
      </c>
      <c r="K63">
        <v>91.77</v>
      </c>
      <c r="L63">
        <v>4.93</v>
      </c>
      <c r="M63">
        <v>12.78</v>
      </c>
      <c r="N63" s="135">
        <v>26.82</v>
      </c>
      <c r="O63" s="135">
        <v>26.81</v>
      </c>
      <c r="P63" s="135">
        <v>26.82</v>
      </c>
      <c r="Q63">
        <v>5.18</v>
      </c>
      <c r="R63">
        <v>85.16</v>
      </c>
      <c r="S63">
        <v>3.97</v>
      </c>
      <c r="T63">
        <v>106.94</v>
      </c>
      <c r="U63">
        <v>35.65</v>
      </c>
      <c r="V63">
        <v>35.630000000000003</v>
      </c>
      <c r="W63">
        <v>236.55</v>
      </c>
      <c r="X63">
        <v>47.31</v>
      </c>
      <c r="Y63">
        <v>66.05</v>
      </c>
      <c r="Z63">
        <v>40.340000000000003</v>
      </c>
      <c r="AA63">
        <v>58.67</v>
      </c>
      <c r="AB63">
        <v>29.33</v>
      </c>
    </row>
    <row r="64" spans="1:28">
      <c r="A64" t="s">
        <v>106</v>
      </c>
      <c r="B64" s="75">
        <v>223.83</v>
      </c>
      <c r="C64" s="75">
        <v>68</v>
      </c>
      <c r="D64" s="135">
        <f t="shared" si="0"/>
        <v>80.449999999999989</v>
      </c>
      <c r="E64" s="75"/>
      <c r="F64" s="78">
        <v>14.24</v>
      </c>
      <c r="G64" s="78">
        <v>14.24</v>
      </c>
      <c r="H64" s="78">
        <v>14.6</v>
      </c>
      <c r="I64">
        <v>58.47</v>
      </c>
      <c r="J64">
        <v>273.23</v>
      </c>
      <c r="K64">
        <v>91.77</v>
      </c>
      <c r="L64">
        <v>4.93</v>
      </c>
      <c r="M64">
        <v>14.95</v>
      </c>
      <c r="N64" s="135">
        <v>26.82</v>
      </c>
      <c r="O64" s="135">
        <v>26.81</v>
      </c>
      <c r="P64" s="135">
        <v>26.82</v>
      </c>
      <c r="Q64">
        <v>5.18</v>
      </c>
      <c r="R64">
        <v>79.34</v>
      </c>
      <c r="S64">
        <v>3.97</v>
      </c>
      <c r="T64">
        <v>106.94</v>
      </c>
      <c r="U64">
        <v>35.65</v>
      </c>
      <c r="V64">
        <v>35.630000000000003</v>
      </c>
      <c r="W64">
        <v>225.92</v>
      </c>
      <c r="X64">
        <v>45.18</v>
      </c>
      <c r="Y64">
        <v>63.39</v>
      </c>
      <c r="Z64">
        <v>38.200000000000003</v>
      </c>
      <c r="AA64">
        <v>55.34</v>
      </c>
      <c r="AB64">
        <v>27.66</v>
      </c>
    </row>
    <row r="65" spans="1:28">
      <c r="A65" t="s">
        <v>107</v>
      </c>
      <c r="B65" s="75">
        <v>223.83</v>
      </c>
      <c r="C65" s="75">
        <v>68</v>
      </c>
      <c r="D65" s="135">
        <f t="shared" si="0"/>
        <v>80.449999999999989</v>
      </c>
      <c r="E65" s="75"/>
      <c r="F65" s="78">
        <v>13.3</v>
      </c>
      <c r="G65" s="78">
        <v>13.3</v>
      </c>
      <c r="H65" s="78">
        <v>13.64</v>
      </c>
      <c r="I65">
        <v>58.47</v>
      </c>
      <c r="J65">
        <v>273.23</v>
      </c>
      <c r="K65">
        <v>91.77</v>
      </c>
      <c r="L65">
        <v>5.16</v>
      </c>
      <c r="M65">
        <v>15.55</v>
      </c>
      <c r="N65" s="135">
        <v>26.82</v>
      </c>
      <c r="O65" s="135">
        <v>26.81</v>
      </c>
      <c r="P65" s="135">
        <v>26.82</v>
      </c>
      <c r="Q65">
        <v>5.18</v>
      </c>
      <c r="R65">
        <v>72.87</v>
      </c>
      <c r="S65">
        <v>3.97</v>
      </c>
      <c r="T65">
        <v>108.14</v>
      </c>
      <c r="U65">
        <v>36.049999999999997</v>
      </c>
      <c r="V65">
        <v>36.03</v>
      </c>
      <c r="W65">
        <v>210.92</v>
      </c>
      <c r="X65">
        <v>42.18</v>
      </c>
      <c r="Y65">
        <v>59.93</v>
      </c>
      <c r="Z65">
        <v>36.47</v>
      </c>
      <c r="AA65">
        <v>52</v>
      </c>
      <c r="AB65">
        <v>26</v>
      </c>
    </row>
    <row r="66" spans="1:28">
      <c r="A66" t="s">
        <v>108</v>
      </c>
      <c r="B66" s="75">
        <v>223.83</v>
      </c>
      <c r="C66" s="75">
        <v>68</v>
      </c>
      <c r="D66" s="135">
        <f t="shared" si="0"/>
        <v>80.449999999999989</v>
      </c>
      <c r="E66" s="75"/>
      <c r="F66" s="78">
        <v>12.49</v>
      </c>
      <c r="G66" s="78">
        <v>12.49</v>
      </c>
      <c r="H66" s="78">
        <v>12.8</v>
      </c>
      <c r="I66">
        <v>58.47</v>
      </c>
      <c r="J66">
        <v>273.23</v>
      </c>
      <c r="K66">
        <v>91.77</v>
      </c>
      <c r="L66">
        <v>5.16</v>
      </c>
      <c r="M66">
        <v>16.440000000000001</v>
      </c>
      <c r="N66" s="135">
        <v>26.82</v>
      </c>
      <c r="O66" s="135">
        <v>26.81</v>
      </c>
      <c r="P66" s="135">
        <v>26.82</v>
      </c>
      <c r="Q66">
        <v>5.18</v>
      </c>
      <c r="R66">
        <v>65.5</v>
      </c>
      <c r="S66">
        <v>3.97</v>
      </c>
      <c r="T66">
        <v>106.86</v>
      </c>
      <c r="U66">
        <v>35.619999999999997</v>
      </c>
      <c r="V66">
        <v>35.61</v>
      </c>
      <c r="W66">
        <v>196.85</v>
      </c>
      <c r="X66">
        <v>39.369999999999997</v>
      </c>
      <c r="Y66">
        <v>55.88</v>
      </c>
      <c r="Z66">
        <v>34.51</v>
      </c>
      <c r="AA66">
        <v>48</v>
      </c>
      <c r="AB66">
        <v>24</v>
      </c>
    </row>
    <row r="67" spans="1:28">
      <c r="A67" t="s">
        <v>109</v>
      </c>
      <c r="B67" s="75">
        <v>223.83</v>
      </c>
      <c r="C67" s="75">
        <v>68</v>
      </c>
      <c r="D67" s="135">
        <f t="shared" si="0"/>
        <v>80.449999999999989</v>
      </c>
      <c r="E67" s="75"/>
      <c r="F67" s="78">
        <v>11.51</v>
      </c>
      <c r="G67" s="78">
        <v>11.51</v>
      </c>
      <c r="H67" s="78">
        <v>11.8</v>
      </c>
      <c r="I67">
        <v>58.47</v>
      </c>
      <c r="J67">
        <v>273.23</v>
      </c>
      <c r="K67">
        <v>91.77</v>
      </c>
      <c r="L67">
        <v>5.47</v>
      </c>
      <c r="M67">
        <v>17.170000000000002</v>
      </c>
      <c r="N67" s="135">
        <v>26.82</v>
      </c>
      <c r="O67" s="135">
        <v>26.81</v>
      </c>
      <c r="P67" s="135">
        <v>26.82</v>
      </c>
      <c r="Q67">
        <v>6.18</v>
      </c>
      <c r="R67">
        <v>57.81</v>
      </c>
      <c r="S67">
        <v>4.1100000000000003</v>
      </c>
      <c r="T67">
        <v>105.94</v>
      </c>
      <c r="U67">
        <v>35.31</v>
      </c>
      <c r="V67">
        <v>35.32</v>
      </c>
      <c r="W67">
        <v>179.29</v>
      </c>
      <c r="X67">
        <v>35.86</v>
      </c>
      <c r="Y67">
        <v>51.79</v>
      </c>
      <c r="Z67">
        <v>31.43</v>
      </c>
      <c r="AA67">
        <v>44.23</v>
      </c>
      <c r="AB67">
        <v>22.11</v>
      </c>
    </row>
    <row r="68" spans="1:28">
      <c r="A68" t="s">
        <v>110</v>
      </c>
      <c r="B68" s="75">
        <v>223.83</v>
      </c>
      <c r="C68" s="75">
        <v>68</v>
      </c>
      <c r="D68" s="135">
        <f t="shared" ref="D68:D98" si="1">N68+O68+P68</f>
        <v>80.449999999999989</v>
      </c>
      <c r="E68" s="75"/>
      <c r="F68" s="78">
        <v>10.38</v>
      </c>
      <c r="G68" s="78">
        <v>10.38</v>
      </c>
      <c r="H68" s="78">
        <v>10.65</v>
      </c>
      <c r="I68">
        <v>58.47</v>
      </c>
      <c r="J68">
        <v>273.23</v>
      </c>
      <c r="K68">
        <v>91.77</v>
      </c>
      <c r="L68">
        <v>5.47</v>
      </c>
      <c r="M68">
        <v>17.61</v>
      </c>
      <c r="N68" s="135">
        <v>26.82</v>
      </c>
      <c r="O68" s="135">
        <v>26.81</v>
      </c>
      <c r="P68" s="135">
        <v>26.82</v>
      </c>
      <c r="Q68">
        <v>6.18</v>
      </c>
      <c r="R68">
        <v>49.75</v>
      </c>
      <c r="S68">
        <v>4.1100000000000003</v>
      </c>
      <c r="T68">
        <v>105.15</v>
      </c>
      <c r="U68">
        <v>35.049999999999997</v>
      </c>
      <c r="V68">
        <v>35.049999999999997</v>
      </c>
      <c r="W68">
        <v>160.27000000000001</v>
      </c>
      <c r="X68">
        <v>32.049999999999997</v>
      </c>
      <c r="Y68">
        <v>47.36</v>
      </c>
      <c r="Z68">
        <v>29.73</v>
      </c>
      <c r="AA68">
        <v>40.11</v>
      </c>
      <c r="AB68">
        <v>20.05</v>
      </c>
    </row>
    <row r="69" spans="1:28">
      <c r="A69" t="s">
        <v>111</v>
      </c>
      <c r="B69" s="75">
        <v>262.89</v>
      </c>
      <c r="C69" s="75">
        <v>68</v>
      </c>
      <c r="D69" s="135">
        <f t="shared" si="1"/>
        <v>71.28</v>
      </c>
      <c r="E69" s="75"/>
      <c r="F69" s="78">
        <v>9.26</v>
      </c>
      <c r="G69" s="78">
        <v>9.26</v>
      </c>
      <c r="H69" s="78">
        <v>9.49</v>
      </c>
      <c r="I69">
        <v>58.47</v>
      </c>
      <c r="J69">
        <v>273.23</v>
      </c>
      <c r="K69">
        <v>91.77</v>
      </c>
      <c r="L69">
        <v>5.67</v>
      </c>
      <c r="M69">
        <v>18.29</v>
      </c>
      <c r="N69" s="135">
        <v>23.76</v>
      </c>
      <c r="O69" s="135">
        <v>23.76</v>
      </c>
      <c r="P69" s="135">
        <v>23.76</v>
      </c>
      <c r="Q69">
        <v>6.18</v>
      </c>
      <c r="R69">
        <v>40.6</v>
      </c>
      <c r="S69">
        <v>4.1100000000000003</v>
      </c>
      <c r="T69">
        <v>106.46</v>
      </c>
      <c r="U69">
        <v>35.49</v>
      </c>
      <c r="V69">
        <v>35.47</v>
      </c>
      <c r="W69">
        <v>141.47999999999999</v>
      </c>
      <c r="X69">
        <v>28.3</v>
      </c>
      <c r="Y69">
        <v>42.43</v>
      </c>
      <c r="Z69">
        <v>25.59</v>
      </c>
      <c r="AA69">
        <v>35.76</v>
      </c>
      <c r="AB69">
        <v>17.88</v>
      </c>
    </row>
    <row r="70" spans="1:28">
      <c r="A70" t="s">
        <v>112</v>
      </c>
      <c r="B70" s="75">
        <v>262.89</v>
      </c>
      <c r="C70" s="75">
        <v>68</v>
      </c>
      <c r="D70" s="135">
        <f t="shared" si="1"/>
        <v>63.949999999999996</v>
      </c>
      <c r="E70" s="75"/>
      <c r="F70" s="78">
        <v>8.0500000000000007</v>
      </c>
      <c r="G70" s="78">
        <v>8.0500000000000007</v>
      </c>
      <c r="H70" s="78">
        <v>8.26</v>
      </c>
      <c r="I70">
        <v>58.47</v>
      </c>
      <c r="J70">
        <v>273.23</v>
      </c>
      <c r="K70">
        <v>91.77</v>
      </c>
      <c r="L70">
        <v>5.67</v>
      </c>
      <c r="M70">
        <v>11.23</v>
      </c>
      <c r="N70" s="135">
        <v>21.32</v>
      </c>
      <c r="O70" s="135">
        <v>21.31</v>
      </c>
      <c r="P70" s="135">
        <v>21.32</v>
      </c>
      <c r="Q70">
        <v>6.18</v>
      </c>
      <c r="R70">
        <v>32.549999999999997</v>
      </c>
      <c r="S70">
        <v>4.1100000000000003</v>
      </c>
      <c r="T70">
        <v>106.1</v>
      </c>
      <c r="U70">
        <v>35.369999999999997</v>
      </c>
      <c r="V70">
        <v>35.36</v>
      </c>
      <c r="W70">
        <v>122.37</v>
      </c>
      <c r="X70">
        <v>24.47</v>
      </c>
      <c r="Y70">
        <v>37.4</v>
      </c>
      <c r="Z70">
        <v>22.87</v>
      </c>
      <c r="AA70">
        <v>31.23</v>
      </c>
      <c r="AB70">
        <v>15.61</v>
      </c>
    </row>
    <row r="71" spans="1:28">
      <c r="A71" t="s">
        <v>113</v>
      </c>
      <c r="B71" s="75">
        <v>262.89</v>
      </c>
      <c r="C71" s="75">
        <v>68</v>
      </c>
      <c r="D71" s="135">
        <f t="shared" si="1"/>
        <v>58.100000000000009</v>
      </c>
      <c r="E71" s="75"/>
      <c r="F71" s="78">
        <v>6.82</v>
      </c>
      <c r="G71" s="78">
        <v>6.82</v>
      </c>
      <c r="H71" s="78">
        <v>6.99</v>
      </c>
      <c r="I71">
        <v>58.47</v>
      </c>
      <c r="J71">
        <v>273.23</v>
      </c>
      <c r="K71">
        <v>91.77</v>
      </c>
      <c r="L71">
        <v>5.67</v>
      </c>
      <c r="M71">
        <v>10.91</v>
      </c>
      <c r="N71" s="135">
        <v>19.37</v>
      </c>
      <c r="O71" s="135">
        <v>19.36</v>
      </c>
      <c r="P71" s="135">
        <v>19.37</v>
      </c>
      <c r="Q71">
        <v>6.41</v>
      </c>
      <c r="R71">
        <v>24.43</v>
      </c>
      <c r="S71">
        <v>4.29</v>
      </c>
      <c r="T71">
        <v>105.24</v>
      </c>
      <c r="U71">
        <v>35.08</v>
      </c>
      <c r="V71">
        <v>35.08</v>
      </c>
      <c r="W71">
        <v>101.06</v>
      </c>
      <c r="X71">
        <v>20.21</v>
      </c>
      <c r="Y71">
        <v>32.22</v>
      </c>
      <c r="Z71">
        <v>20.11</v>
      </c>
      <c r="AA71">
        <v>26.54</v>
      </c>
      <c r="AB71">
        <v>13.27</v>
      </c>
    </row>
    <row r="72" spans="1:28">
      <c r="A72" t="s">
        <v>114</v>
      </c>
      <c r="B72" s="75">
        <v>262.89</v>
      </c>
      <c r="C72" s="75">
        <v>68</v>
      </c>
      <c r="D72" s="135">
        <f t="shared" si="1"/>
        <v>54.91</v>
      </c>
      <c r="E72" s="75"/>
      <c r="F72" s="78">
        <v>5.41</v>
      </c>
      <c r="G72" s="78">
        <v>5.41</v>
      </c>
      <c r="H72" s="78">
        <v>5.55</v>
      </c>
      <c r="I72">
        <v>58.47</v>
      </c>
      <c r="J72">
        <v>273.23</v>
      </c>
      <c r="K72">
        <v>91.77</v>
      </c>
      <c r="L72">
        <v>5.67</v>
      </c>
      <c r="M72">
        <v>10.69</v>
      </c>
      <c r="N72" s="135">
        <v>18.45</v>
      </c>
      <c r="O72" s="135">
        <v>18.440000000000001</v>
      </c>
      <c r="P72" s="135">
        <v>18.02</v>
      </c>
      <c r="Q72">
        <v>6.41</v>
      </c>
      <c r="R72">
        <v>16.54</v>
      </c>
      <c r="S72">
        <v>4.29</v>
      </c>
      <c r="T72">
        <v>104.04</v>
      </c>
      <c r="U72">
        <v>34.68</v>
      </c>
      <c r="V72">
        <v>34.67</v>
      </c>
      <c r="W72">
        <v>81.489999999999995</v>
      </c>
      <c r="X72">
        <v>16.3</v>
      </c>
      <c r="Y72">
        <v>26.62</v>
      </c>
      <c r="Z72">
        <v>16.18</v>
      </c>
      <c r="AA72">
        <v>21.8</v>
      </c>
      <c r="AB72">
        <v>10.9</v>
      </c>
    </row>
    <row r="73" spans="1:28">
      <c r="A73" t="s">
        <v>115</v>
      </c>
      <c r="B73" s="75">
        <v>262.89</v>
      </c>
      <c r="C73" s="75">
        <v>68</v>
      </c>
      <c r="D73" s="135">
        <f t="shared" si="1"/>
        <v>34.370000000000005</v>
      </c>
      <c r="E73" s="75"/>
      <c r="F73" s="78">
        <v>4.1500000000000004</v>
      </c>
      <c r="G73" s="78">
        <v>4.1500000000000004</v>
      </c>
      <c r="H73" s="78">
        <v>4.25</v>
      </c>
      <c r="I73">
        <v>58.47</v>
      </c>
      <c r="J73">
        <v>273.23</v>
      </c>
      <c r="K73">
        <v>91.77</v>
      </c>
      <c r="L73">
        <v>5.67</v>
      </c>
      <c r="M73">
        <v>10.53</v>
      </c>
      <c r="N73" s="135">
        <v>12.55</v>
      </c>
      <c r="O73" s="135">
        <v>11.25</v>
      </c>
      <c r="P73" s="135">
        <v>10.57</v>
      </c>
      <c r="Q73">
        <v>6.41</v>
      </c>
      <c r="R73">
        <v>10.26</v>
      </c>
      <c r="S73">
        <v>4.29</v>
      </c>
      <c r="T73">
        <v>104.07</v>
      </c>
      <c r="U73">
        <v>34.69</v>
      </c>
      <c r="V73">
        <v>34.69</v>
      </c>
      <c r="W73">
        <v>58.96</v>
      </c>
      <c r="X73">
        <v>11.79</v>
      </c>
      <c r="Y73">
        <v>21.11</v>
      </c>
      <c r="Z73">
        <v>13.25</v>
      </c>
      <c r="AA73">
        <v>17.21</v>
      </c>
      <c r="AB73">
        <v>8.6</v>
      </c>
    </row>
    <row r="74" spans="1:28">
      <c r="A74" t="s">
        <v>116</v>
      </c>
      <c r="B74" s="75">
        <v>262.89</v>
      </c>
      <c r="C74" s="75">
        <v>68</v>
      </c>
      <c r="D74" s="135">
        <f t="shared" si="1"/>
        <v>13.11</v>
      </c>
      <c r="E74" s="75"/>
      <c r="F74" s="78">
        <v>2.91</v>
      </c>
      <c r="G74" s="78">
        <v>2.91</v>
      </c>
      <c r="H74" s="78">
        <v>2.99</v>
      </c>
      <c r="I74">
        <v>58.47</v>
      </c>
      <c r="J74">
        <v>273.23</v>
      </c>
      <c r="K74">
        <v>91.77</v>
      </c>
      <c r="L74">
        <v>5.67</v>
      </c>
      <c r="M74">
        <v>10.1</v>
      </c>
      <c r="N74" s="135">
        <v>4.6100000000000003</v>
      </c>
      <c r="O74" s="135">
        <v>3.39</v>
      </c>
      <c r="P74" s="135">
        <v>5.1100000000000003</v>
      </c>
      <c r="Q74">
        <v>6.41</v>
      </c>
      <c r="R74">
        <v>5.47</v>
      </c>
      <c r="S74">
        <v>4.29</v>
      </c>
      <c r="T74">
        <v>101.62</v>
      </c>
      <c r="U74">
        <v>33.869999999999997</v>
      </c>
      <c r="V74">
        <v>33.880000000000003</v>
      </c>
      <c r="W74">
        <v>41.53</v>
      </c>
      <c r="X74">
        <v>8.31</v>
      </c>
      <c r="Y74">
        <v>17.21</v>
      </c>
      <c r="Z74">
        <v>9.27</v>
      </c>
      <c r="AA74">
        <v>12.88</v>
      </c>
      <c r="AB74">
        <v>6.44</v>
      </c>
    </row>
    <row r="75" spans="1:28">
      <c r="A75" t="s">
        <v>117</v>
      </c>
      <c r="B75" s="75">
        <v>262.89</v>
      </c>
      <c r="C75" s="75">
        <v>68</v>
      </c>
      <c r="D75" s="135">
        <f t="shared" si="1"/>
        <v>0</v>
      </c>
      <c r="E75" s="75"/>
      <c r="F75" s="78">
        <v>1.79</v>
      </c>
      <c r="G75" s="78">
        <v>1.79</v>
      </c>
      <c r="H75" s="78">
        <v>1.83</v>
      </c>
      <c r="I75">
        <v>58.47</v>
      </c>
      <c r="J75">
        <v>273.23</v>
      </c>
      <c r="K75">
        <v>91.77</v>
      </c>
      <c r="L75">
        <v>5.67</v>
      </c>
      <c r="M75">
        <v>9.32</v>
      </c>
      <c r="N75" s="135">
        <v>0</v>
      </c>
      <c r="O75" s="135">
        <v>0</v>
      </c>
      <c r="P75" s="135">
        <v>0</v>
      </c>
      <c r="Q75">
        <v>6.8</v>
      </c>
      <c r="R75">
        <v>2.4500000000000002</v>
      </c>
      <c r="S75">
        <v>4.49</v>
      </c>
      <c r="T75">
        <v>99.35</v>
      </c>
      <c r="U75">
        <v>33.119999999999997</v>
      </c>
      <c r="V75">
        <v>33.1</v>
      </c>
      <c r="W75">
        <v>28.03</v>
      </c>
      <c r="X75">
        <v>5.6</v>
      </c>
      <c r="Y75">
        <v>12.06</v>
      </c>
      <c r="Z75">
        <v>5.61</v>
      </c>
      <c r="AA75">
        <v>8.82</v>
      </c>
      <c r="AB75">
        <v>4.41</v>
      </c>
    </row>
    <row r="76" spans="1:28">
      <c r="A76" t="s">
        <v>118</v>
      </c>
      <c r="B76" s="75">
        <v>262.89</v>
      </c>
      <c r="C76" s="75">
        <v>68</v>
      </c>
      <c r="D76" s="135">
        <f t="shared" si="1"/>
        <v>0</v>
      </c>
      <c r="E76" s="75"/>
      <c r="F76" s="78">
        <v>0.92</v>
      </c>
      <c r="G76" s="78">
        <v>0.92</v>
      </c>
      <c r="H76" s="78">
        <v>0.94</v>
      </c>
      <c r="I76">
        <v>58.47</v>
      </c>
      <c r="J76">
        <v>273.23</v>
      </c>
      <c r="K76">
        <v>91.77</v>
      </c>
      <c r="L76">
        <v>5.67</v>
      </c>
      <c r="M76">
        <v>9.01</v>
      </c>
      <c r="N76" s="135">
        <v>0</v>
      </c>
      <c r="O76" s="135">
        <v>0</v>
      </c>
      <c r="P76" s="135">
        <v>0</v>
      </c>
      <c r="Q76">
        <v>6.8</v>
      </c>
      <c r="R76">
        <v>0.74</v>
      </c>
      <c r="S76">
        <v>4.49</v>
      </c>
      <c r="T76">
        <v>114.12</v>
      </c>
      <c r="U76">
        <v>38.04</v>
      </c>
      <c r="V76">
        <v>38.04</v>
      </c>
      <c r="W76">
        <v>17.18</v>
      </c>
      <c r="X76">
        <v>3.44</v>
      </c>
      <c r="Y76">
        <v>7.05</v>
      </c>
      <c r="Z76">
        <v>2.5099999999999998</v>
      </c>
      <c r="AA76">
        <v>5.36</v>
      </c>
      <c r="AB76">
        <v>2.68</v>
      </c>
    </row>
    <row r="77" spans="1:28">
      <c r="A77" t="s">
        <v>119</v>
      </c>
      <c r="B77" s="75">
        <v>262.89</v>
      </c>
      <c r="C77" s="75">
        <v>68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58.47</v>
      </c>
      <c r="J77">
        <v>273.23</v>
      </c>
      <c r="K77">
        <v>91.77</v>
      </c>
      <c r="L77">
        <v>5.67</v>
      </c>
      <c r="M77">
        <v>14.04</v>
      </c>
      <c r="N77" s="135">
        <v>0</v>
      </c>
      <c r="O77" s="135">
        <v>0</v>
      </c>
      <c r="P77" s="135">
        <v>0</v>
      </c>
      <c r="Q77">
        <v>6.8</v>
      </c>
      <c r="R77">
        <v>17.7</v>
      </c>
      <c r="S77">
        <v>4.49</v>
      </c>
      <c r="T77">
        <v>111.13</v>
      </c>
      <c r="U77">
        <v>37.04</v>
      </c>
      <c r="V77">
        <v>37.049999999999997</v>
      </c>
      <c r="W77">
        <v>9.11</v>
      </c>
      <c r="X77">
        <v>1.82</v>
      </c>
      <c r="Y77">
        <v>4.4400000000000004</v>
      </c>
      <c r="Z77">
        <v>0</v>
      </c>
      <c r="AA77">
        <v>1.9</v>
      </c>
      <c r="AB77">
        <v>0.95</v>
      </c>
    </row>
    <row r="78" spans="1:28">
      <c r="A78" t="s">
        <v>120</v>
      </c>
      <c r="B78" s="75">
        <v>262.89</v>
      </c>
      <c r="C78" s="75">
        <v>68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91.77</v>
      </c>
      <c r="L78">
        <v>5.67</v>
      </c>
      <c r="M78">
        <v>13.89</v>
      </c>
      <c r="N78" s="135">
        <v>0</v>
      </c>
      <c r="O78" s="135">
        <v>0</v>
      </c>
      <c r="P78" s="135">
        <v>0</v>
      </c>
      <c r="Q78">
        <v>6.8</v>
      </c>
      <c r="R78">
        <v>0</v>
      </c>
      <c r="S78">
        <v>4.49</v>
      </c>
      <c r="T78">
        <v>107.74</v>
      </c>
      <c r="U78">
        <v>35.909999999999997</v>
      </c>
      <c r="V78">
        <v>35.909999999999997</v>
      </c>
      <c r="W78">
        <v>3.37</v>
      </c>
      <c r="X78">
        <v>0.67</v>
      </c>
      <c r="Y78">
        <v>1.72</v>
      </c>
      <c r="Z78">
        <v>0</v>
      </c>
      <c r="AA78">
        <v>0.48</v>
      </c>
      <c r="AB78">
        <v>0.24</v>
      </c>
    </row>
    <row r="79" spans="1:28">
      <c r="A79" t="s">
        <v>121</v>
      </c>
      <c r="B79" s="75">
        <v>262.89</v>
      </c>
      <c r="C79" s="75">
        <v>68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91.77</v>
      </c>
      <c r="L79">
        <v>5.67</v>
      </c>
      <c r="M79">
        <v>13.85</v>
      </c>
      <c r="N79" s="135">
        <v>0</v>
      </c>
      <c r="O79" s="135">
        <v>0</v>
      </c>
      <c r="P79" s="135">
        <v>0</v>
      </c>
      <c r="Q79">
        <v>6.88</v>
      </c>
      <c r="R79">
        <v>0</v>
      </c>
      <c r="S79">
        <v>4.49</v>
      </c>
      <c r="T79">
        <v>105.26</v>
      </c>
      <c r="U79">
        <v>35.090000000000003</v>
      </c>
      <c r="V79">
        <v>35.07</v>
      </c>
      <c r="W79">
        <v>0.51</v>
      </c>
      <c r="X79">
        <v>0.1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68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91.77</v>
      </c>
      <c r="L80">
        <v>5.67</v>
      </c>
      <c r="M80">
        <v>6.12</v>
      </c>
      <c r="N80" s="135">
        <v>0</v>
      </c>
      <c r="O80" s="135">
        <v>0</v>
      </c>
      <c r="P80" s="135">
        <v>0</v>
      </c>
      <c r="Q80">
        <v>6.88</v>
      </c>
      <c r="R80">
        <v>0</v>
      </c>
      <c r="S80">
        <v>4.49</v>
      </c>
      <c r="T80">
        <v>103.3</v>
      </c>
      <c r="U80">
        <v>34.43</v>
      </c>
      <c r="V80">
        <v>34.43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68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91.77</v>
      </c>
      <c r="L81">
        <v>5.67</v>
      </c>
      <c r="M81">
        <v>6.03</v>
      </c>
      <c r="N81" s="135">
        <v>0</v>
      </c>
      <c r="O81" s="135">
        <v>0</v>
      </c>
      <c r="P81" s="135">
        <v>0</v>
      </c>
      <c r="Q81">
        <v>6.88</v>
      </c>
      <c r="R81">
        <v>0</v>
      </c>
      <c r="S81">
        <v>4.72</v>
      </c>
      <c r="T81">
        <v>100.83</v>
      </c>
      <c r="U81">
        <v>33.61</v>
      </c>
      <c r="V81">
        <v>33.6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68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91.77</v>
      </c>
      <c r="L82">
        <v>5.67</v>
      </c>
      <c r="M82">
        <v>6.23</v>
      </c>
      <c r="N82" s="135">
        <v>0</v>
      </c>
      <c r="O82" s="135">
        <v>0</v>
      </c>
      <c r="P82" s="135">
        <v>0</v>
      </c>
      <c r="Q82">
        <v>6.88</v>
      </c>
      <c r="R82">
        <v>0</v>
      </c>
      <c r="S82">
        <v>4.72</v>
      </c>
      <c r="T82">
        <v>98.28</v>
      </c>
      <c r="U82">
        <v>32.76</v>
      </c>
      <c r="V82">
        <v>32.76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68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91.77</v>
      </c>
      <c r="L83">
        <v>5.67</v>
      </c>
      <c r="M83">
        <v>6.03</v>
      </c>
      <c r="N83" s="135">
        <v>0</v>
      </c>
      <c r="O83" s="135">
        <v>0</v>
      </c>
      <c r="P83" s="135">
        <v>0</v>
      </c>
      <c r="Q83">
        <v>6.8</v>
      </c>
      <c r="R83">
        <v>0</v>
      </c>
      <c r="S83">
        <v>4.58</v>
      </c>
      <c r="T83">
        <v>95.61</v>
      </c>
      <c r="U83">
        <v>31.87</v>
      </c>
      <c r="V83">
        <v>31.87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68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91.77</v>
      </c>
      <c r="L84">
        <v>5.67</v>
      </c>
      <c r="M84">
        <v>6.23</v>
      </c>
      <c r="N84" s="135">
        <v>0</v>
      </c>
      <c r="O84" s="135">
        <v>0</v>
      </c>
      <c r="P84" s="135">
        <v>0</v>
      </c>
      <c r="Q84">
        <v>6.8</v>
      </c>
      <c r="R84">
        <v>0</v>
      </c>
      <c r="S84">
        <v>4.58</v>
      </c>
      <c r="T84">
        <v>93.49</v>
      </c>
      <c r="U84">
        <v>31.16</v>
      </c>
      <c r="V84">
        <v>31.16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68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91.77</v>
      </c>
      <c r="L85">
        <v>5.67</v>
      </c>
      <c r="M85">
        <v>6.03</v>
      </c>
      <c r="N85" s="135">
        <v>0</v>
      </c>
      <c r="O85" s="135">
        <v>0</v>
      </c>
      <c r="P85" s="135">
        <v>0</v>
      </c>
      <c r="Q85">
        <v>6.8</v>
      </c>
      <c r="R85">
        <v>0</v>
      </c>
      <c r="S85">
        <v>4.58</v>
      </c>
      <c r="T85">
        <v>91.25</v>
      </c>
      <c r="U85">
        <v>30.42</v>
      </c>
      <c r="V85">
        <v>30.41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68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91.77</v>
      </c>
      <c r="L86">
        <v>5.67</v>
      </c>
      <c r="M86">
        <v>14.89</v>
      </c>
      <c r="N86" s="135">
        <v>0</v>
      </c>
      <c r="O86" s="135">
        <v>0</v>
      </c>
      <c r="P86" s="135">
        <v>0</v>
      </c>
      <c r="Q86">
        <v>6.8</v>
      </c>
      <c r="R86">
        <v>0</v>
      </c>
      <c r="S86">
        <v>4.58</v>
      </c>
      <c r="T86">
        <v>88.88</v>
      </c>
      <c r="U86">
        <v>29.63</v>
      </c>
      <c r="V86">
        <v>29.61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91.77</v>
      </c>
      <c r="L87">
        <v>5.67</v>
      </c>
      <c r="M87">
        <v>12.87</v>
      </c>
      <c r="N87" s="135">
        <v>0</v>
      </c>
      <c r="O87" s="135">
        <v>0</v>
      </c>
      <c r="P87" s="135">
        <v>0</v>
      </c>
      <c r="Q87">
        <v>6.65</v>
      </c>
      <c r="R87">
        <v>0</v>
      </c>
      <c r="S87">
        <v>4.8099999999999996</v>
      </c>
      <c r="T87">
        <v>86.63</v>
      </c>
      <c r="U87">
        <v>28.88</v>
      </c>
      <c r="V87">
        <v>28.87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91.77</v>
      </c>
      <c r="L88">
        <v>5.67</v>
      </c>
      <c r="M88">
        <v>12.06</v>
      </c>
      <c r="N88" s="135">
        <v>0</v>
      </c>
      <c r="O88" s="135">
        <v>0</v>
      </c>
      <c r="P88" s="135">
        <v>0</v>
      </c>
      <c r="Q88">
        <v>6.65</v>
      </c>
      <c r="R88">
        <v>0</v>
      </c>
      <c r="S88">
        <v>4.8099999999999996</v>
      </c>
      <c r="T88">
        <v>84.95</v>
      </c>
      <c r="U88">
        <v>28.32</v>
      </c>
      <c r="V88">
        <v>28.31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91.77</v>
      </c>
      <c r="L89">
        <v>5.67</v>
      </c>
      <c r="M89">
        <v>11.17</v>
      </c>
      <c r="N89" s="135">
        <v>0</v>
      </c>
      <c r="O89" s="135">
        <v>0</v>
      </c>
      <c r="P89" s="135">
        <v>0</v>
      </c>
      <c r="Q89">
        <v>6.65</v>
      </c>
      <c r="R89">
        <v>0</v>
      </c>
      <c r="S89">
        <v>4.8099999999999996</v>
      </c>
      <c r="T89">
        <v>84.97</v>
      </c>
      <c r="U89">
        <v>28.32</v>
      </c>
      <c r="V89">
        <v>28.33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91.77</v>
      </c>
      <c r="L90">
        <v>5.67</v>
      </c>
      <c r="M90">
        <v>10.48</v>
      </c>
      <c r="N90" s="135">
        <v>0</v>
      </c>
      <c r="O90" s="135">
        <v>0</v>
      </c>
      <c r="P90" s="135">
        <v>0</v>
      </c>
      <c r="Q90">
        <v>6.65</v>
      </c>
      <c r="R90">
        <v>0</v>
      </c>
      <c r="S90">
        <v>4.8099999999999996</v>
      </c>
      <c r="T90">
        <v>82.97</v>
      </c>
      <c r="U90">
        <v>27.66</v>
      </c>
      <c r="V90">
        <v>27.65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91.77</v>
      </c>
      <c r="L91">
        <v>5.67</v>
      </c>
      <c r="M91">
        <v>9.76</v>
      </c>
      <c r="N91" s="135">
        <v>0</v>
      </c>
      <c r="O91" s="135">
        <v>0</v>
      </c>
      <c r="P91" s="135">
        <v>0</v>
      </c>
      <c r="Q91">
        <v>6.57</v>
      </c>
      <c r="R91">
        <v>0</v>
      </c>
      <c r="S91">
        <v>4.67</v>
      </c>
      <c r="T91">
        <v>80.989999999999995</v>
      </c>
      <c r="U91">
        <v>27</v>
      </c>
      <c r="V91">
        <v>26.99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91.77</v>
      </c>
      <c r="L92">
        <v>5.67</v>
      </c>
      <c r="M92">
        <v>9.16</v>
      </c>
      <c r="N92" s="135">
        <v>0</v>
      </c>
      <c r="O92" s="135">
        <v>0</v>
      </c>
      <c r="P92" s="135">
        <v>0</v>
      </c>
      <c r="Q92">
        <v>6.57</v>
      </c>
      <c r="R92">
        <v>0</v>
      </c>
      <c r="S92">
        <v>4.67</v>
      </c>
      <c r="T92">
        <v>78.95</v>
      </c>
      <c r="U92">
        <v>26.32</v>
      </c>
      <c r="V92">
        <v>26.31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91.77</v>
      </c>
      <c r="L93">
        <v>5.67</v>
      </c>
      <c r="M93">
        <v>6.47</v>
      </c>
      <c r="N93" s="135">
        <v>0</v>
      </c>
      <c r="O93" s="135">
        <v>0</v>
      </c>
      <c r="P93" s="135">
        <v>0</v>
      </c>
      <c r="Q93">
        <v>6.57</v>
      </c>
      <c r="R93">
        <v>0</v>
      </c>
      <c r="S93">
        <v>4.67</v>
      </c>
      <c r="T93">
        <v>78.27</v>
      </c>
      <c r="U93">
        <v>26.09</v>
      </c>
      <c r="V93">
        <v>26.09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91.77</v>
      </c>
      <c r="L94">
        <v>5.67</v>
      </c>
      <c r="M94">
        <v>6.23</v>
      </c>
      <c r="N94" s="135">
        <v>0</v>
      </c>
      <c r="O94" s="135">
        <v>0</v>
      </c>
      <c r="P94" s="135">
        <v>0</v>
      </c>
      <c r="Q94">
        <v>6.57</v>
      </c>
      <c r="R94">
        <v>0</v>
      </c>
      <c r="S94">
        <v>4.67</v>
      </c>
      <c r="T94">
        <v>77.819999999999993</v>
      </c>
      <c r="U94">
        <v>25.94</v>
      </c>
      <c r="V94">
        <v>25.93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91.77</v>
      </c>
      <c r="L95">
        <v>5.67</v>
      </c>
      <c r="M95">
        <v>6.03</v>
      </c>
      <c r="N95" s="135">
        <v>0</v>
      </c>
      <c r="O95" s="135">
        <v>0</v>
      </c>
      <c r="P95" s="135">
        <v>0</v>
      </c>
      <c r="Q95">
        <v>6.33</v>
      </c>
      <c r="R95">
        <v>0</v>
      </c>
      <c r="S95">
        <v>4.49</v>
      </c>
      <c r="T95">
        <v>87.79</v>
      </c>
      <c r="U95">
        <v>29.26</v>
      </c>
      <c r="V95">
        <v>29.26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91.77</v>
      </c>
      <c r="L96">
        <v>5.67</v>
      </c>
      <c r="M96">
        <v>5.83</v>
      </c>
      <c r="N96" s="135">
        <v>0</v>
      </c>
      <c r="O96" s="135">
        <v>0</v>
      </c>
      <c r="P96" s="135">
        <v>0</v>
      </c>
      <c r="Q96">
        <v>6.33</v>
      </c>
      <c r="R96">
        <v>0</v>
      </c>
      <c r="S96">
        <v>4.49</v>
      </c>
      <c r="T96">
        <v>89.14</v>
      </c>
      <c r="U96">
        <v>29.71</v>
      </c>
      <c r="V96">
        <v>29.71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91.77</v>
      </c>
      <c r="L97">
        <v>5.67</v>
      </c>
      <c r="M97">
        <v>5.63</v>
      </c>
      <c r="N97" s="135">
        <v>0</v>
      </c>
      <c r="O97" s="135">
        <v>0</v>
      </c>
      <c r="P97" s="135">
        <v>0</v>
      </c>
      <c r="Q97">
        <v>6.33</v>
      </c>
      <c r="R97">
        <v>0</v>
      </c>
      <c r="S97">
        <v>4.49</v>
      </c>
      <c r="T97">
        <v>91.44</v>
      </c>
      <c r="U97">
        <v>30.48</v>
      </c>
      <c r="V97">
        <v>30.48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91.77</v>
      </c>
      <c r="L98">
        <v>5.67</v>
      </c>
      <c r="M98">
        <v>5.43</v>
      </c>
      <c r="N98" s="135">
        <v>0</v>
      </c>
      <c r="O98" s="135">
        <v>0</v>
      </c>
      <c r="P98" s="135">
        <v>0</v>
      </c>
      <c r="Q98">
        <v>6.33</v>
      </c>
      <c r="R98">
        <v>0</v>
      </c>
      <c r="S98">
        <v>4.49</v>
      </c>
      <c r="T98">
        <v>93.25</v>
      </c>
      <c r="U98">
        <v>31.08</v>
      </c>
      <c r="V98">
        <v>31.08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5.6648699999999952</v>
      </c>
      <c r="C99" s="75">
        <f t="shared" ref="C99:L99" si="2">SUM(C3:C98)/4000</f>
        <v>1.6319999999999999</v>
      </c>
      <c r="D99" s="135">
        <f t="shared" ref="D99" si="3">SUM(D3:D98)/4000</f>
        <v>0.84460499999999961</v>
      </c>
      <c r="E99" s="75"/>
      <c r="F99" s="78">
        <f t="shared" si="2"/>
        <v>0.12991749999999996</v>
      </c>
      <c r="G99" s="78">
        <f t="shared" si="2"/>
        <v>0.12991749999999996</v>
      </c>
      <c r="H99" s="78">
        <f t="shared" si="2"/>
        <v>0.13318250000000004</v>
      </c>
      <c r="I99">
        <f t="shared" si="2"/>
        <v>1.4032800000000001</v>
      </c>
      <c r="J99">
        <f t="shared" si="2"/>
        <v>6.5575199999999914</v>
      </c>
      <c r="K99">
        <f t="shared" si="2"/>
        <v>2.2024800000000053</v>
      </c>
      <c r="L99">
        <f t="shared" si="2"/>
        <v>0.12409500000000021</v>
      </c>
      <c r="M99">
        <f t="shared" ref="M99:AB99" si="4">SUM(M3:M98)/4000</f>
        <v>0.16275999999999996</v>
      </c>
      <c r="N99" s="135">
        <f t="shared" si="4"/>
        <v>0.28415250000000014</v>
      </c>
      <c r="O99" s="135">
        <f t="shared" si="4"/>
        <v>0.27859999999999974</v>
      </c>
      <c r="P99" s="135">
        <f t="shared" si="4"/>
        <v>0.28185250000000012</v>
      </c>
      <c r="Q99">
        <f t="shared" si="4"/>
        <v>0.13824000000000011</v>
      </c>
      <c r="R99">
        <f t="shared" si="4"/>
        <v>1.0108224999999997</v>
      </c>
      <c r="S99">
        <f t="shared" si="4"/>
        <v>9.8545000000000105E-2</v>
      </c>
      <c r="T99">
        <f t="shared" si="4"/>
        <v>2.2484874999999995</v>
      </c>
      <c r="U99">
        <f t="shared" si="4"/>
        <v>0.74950500000000009</v>
      </c>
      <c r="V99">
        <f t="shared" si="4"/>
        <v>0.74936000000000014</v>
      </c>
      <c r="W99">
        <f t="shared" si="4"/>
        <v>1.97438</v>
      </c>
      <c r="X99">
        <f t="shared" si="4"/>
        <v>0.39485749999999992</v>
      </c>
      <c r="Y99">
        <f t="shared" si="4"/>
        <v>0.57216</v>
      </c>
      <c r="Z99">
        <f t="shared" si="4"/>
        <v>0.3687149999999999</v>
      </c>
      <c r="AA99">
        <f t="shared" si="4"/>
        <v>0.51298749999999993</v>
      </c>
      <c r="AB99">
        <f t="shared" si="4"/>
        <v>0.25643999999999989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51.064999999999998</v>
      </c>
      <c r="C3" s="144">
        <f>'IDT-1 Calculation'!DG3</f>
        <v>31.64</v>
      </c>
      <c r="D3" s="144">
        <f>'IDT-1 Calculation'!DH3</f>
        <v>0</v>
      </c>
      <c r="E3" s="144">
        <f>'IDT-1 Calculation'!DI3</f>
        <v>0</v>
      </c>
      <c r="F3" s="144">
        <f>'IDT-1 Calculation'!DJ3</f>
        <v>-82.704999999999998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63.183</v>
      </c>
      <c r="C4" s="136">
        <f>'IDT-1 Calculation'!DG4</f>
        <v>39.146999999999998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-102.33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67.867000000000004</v>
      </c>
      <c r="C5" s="136">
        <f>'IDT-1 Calculation'!DG5</f>
        <v>42.048999999999999</v>
      </c>
      <c r="D5" s="136">
        <f>'IDT-1 Calculation'!DH5</f>
        <v>0</v>
      </c>
      <c r="E5" s="136">
        <f>'IDT-1 Calculation'!DI5</f>
        <v>0</v>
      </c>
      <c r="F5" s="136">
        <f>'IDT-1 Calculation'!DJ5</f>
        <v>-109.916</v>
      </c>
      <c r="G5" s="141">
        <f t="shared" si="0"/>
        <v>0</v>
      </c>
    </row>
    <row r="6" spans="1:7">
      <c r="A6" s="140" t="s">
        <v>48</v>
      </c>
      <c r="B6" s="136">
        <f>'IDT-1 Calculation'!DF6</f>
        <v>75.863</v>
      </c>
      <c r="C6" s="136">
        <f>'IDT-1 Calculation'!DG6</f>
        <v>47.003999999999998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-122.86699999999999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93.322000000000003</v>
      </c>
      <c r="C7" s="136">
        <f>'IDT-1 Calculation'!DG7</f>
        <v>50</v>
      </c>
      <c r="D7" s="136">
        <f>'IDT-1 Calculation'!DH7</f>
        <v>0</v>
      </c>
      <c r="E7" s="136">
        <f>'IDT-1 Calculation'!DI7</f>
        <v>0</v>
      </c>
      <c r="F7" s="136">
        <f>'IDT-1 Calculation'!DJ7</f>
        <v>-143.322</v>
      </c>
      <c r="G7" s="141">
        <f t="shared" si="0"/>
        <v>0</v>
      </c>
    </row>
    <row r="8" spans="1:7">
      <c r="A8" s="140" t="s">
        <v>50</v>
      </c>
      <c r="B8" s="136">
        <f>'IDT-1 Calculation'!DF8</f>
        <v>146.36000000000001</v>
      </c>
      <c r="C8" s="136">
        <f>'IDT-1 Calculation'!DG8</f>
        <v>15</v>
      </c>
      <c r="D8" s="136">
        <f>'IDT-1 Calculation'!DH8</f>
        <v>0</v>
      </c>
      <c r="E8" s="136">
        <f>'IDT-1 Calculation'!DI8</f>
        <v>0</v>
      </c>
      <c r="F8" s="136">
        <f>'IDT-1 Calculation'!DJ8</f>
        <v>-161.36000000000001</v>
      </c>
      <c r="G8" s="141">
        <f t="shared" si="0"/>
        <v>0</v>
      </c>
    </row>
    <row r="9" spans="1:7">
      <c r="A9" s="140" t="s">
        <v>51</v>
      </c>
      <c r="B9" s="136">
        <f>'IDT-1 Calculation'!DF9</f>
        <v>179.11099999999999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-179.11099999999999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195.99299999999999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-195.99299999999999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209.99799999999999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-209.99799999999999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210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-210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192</v>
      </c>
      <c r="C13" s="136">
        <f>'IDT-1 Calculation'!DG13</f>
        <v>-10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-182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132</v>
      </c>
      <c r="C14" s="136">
        <f>'IDT-1 Calculation'!DG14</f>
        <v>-25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-107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147</v>
      </c>
      <c r="C15" s="136">
        <f>'IDT-1 Calculation'!DG15</f>
        <v>-40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-107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128</v>
      </c>
      <c r="C16" s="136">
        <f>'IDT-1 Calculation'!DG16</f>
        <v>-54.19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-73.81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108</v>
      </c>
      <c r="C17" s="136">
        <f>'IDT-1 Calculation'!DG17</f>
        <v>-45.722999999999999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-62.277000000000001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83</v>
      </c>
      <c r="C18" s="136">
        <f>'IDT-1 Calculation'!DG18</f>
        <v>-35.139000000000003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-47.860999999999997</v>
      </c>
      <c r="G18" s="141">
        <f t="shared" si="0"/>
        <v>0</v>
      </c>
    </row>
    <row r="19" spans="1:7">
      <c r="A19" s="140" t="s">
        <v>61</v>
      </c>
      <c r="B19" s="136">
        <f>'IDT-1 Calculation'!DF19</f>
        <v>78</v>
      </c>
      <c r="C19" s="136">
        <f>'IDT-1 Calculation'!DG19</f>
        <v>-33.021999999999998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-44.978000000000002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72</v>
      </c>
      <c r="C20" s="136">
        <f>'IDT-1 Calculation'!DG20</f>
        <v>-30.481999999999999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-41.518000000000001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64</v>
      </c>
      <c r="C21" s="136">
        <f>'IDT-1 Calculation'!DG21</f>
        <v>-27.094999999999999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-36.905000000000001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55</v>
      </c>
      <c r="C22" s="136">
        <f>'IDT-1 Calculation'!DG22</f>
        <v>-23.285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-31.715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44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-44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-52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32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-32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18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15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-15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30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-30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40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50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-50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45.012999999999998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-45.012999999999998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18.105</v>
      </c>
      <c r="C65" s="136">
        <f>'IDT-1 Calculation'!DG65</f>
        <v>11.218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-29.323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6.3440000000000003</v>
      </c>
      <c r="C66" s="136">
        <f>'IDT-1 Calculation'!DG66</f>
        <v>3.931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-10.275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5.2619999999999996</v>
      </c>
      <c r="C76" s="136">
        <f>'IDT-1 Calculation'!DG76</f>
        <v>3.2610000000000001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-8.5229999999999997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5.5590000000000002</v>
      </c>
      <c r="C77" s="136">
        <f>'IDT-1 Calculation'!DG77</f>
        <v>3.444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-9.0030000000000001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16.015999999999998</v>
      </c>
      <c r="C78" s="136">
        <f>'IDT-1 Calculation'!DG78</f>
        <v>9.9239999999999995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-25.939999999999998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32.817999999999998</v>
      </c>
      <c r="C79" s="136">
        <f>'IDT-1 Calculation'!DG79</f>
        <v>20.332999999999998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-53.150999999999996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35.755000000000003</v>
      </c>
      <c r="C80" s="136">
        <f>'IDT-1 Calculation'!DG80</f>
        <v>22.152999999999999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-57.908000000000001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38.521000000000001</v>
      </c>
      <c r="C81" s="136">
        <f>'IDT-1 Calculation'!DG81</f>
        <v>23.867999999999999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-62.388999999999996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47.073999999999998</v>
      </c>
      <c r="C82" s="136">
        <f>'IDT-1 Calculation'!DG82</f>
        <v>29.167000000000002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-76.241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54.851999999999997</v>
      </c>
      <c r="C83" s="136">
        <f>'IDT-1 Calculation'!DG83</f>
        <v>33.985999999999997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-88.837999999999994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66.786000000000001</v>
      </c>
      <c r="C84" s="136">
        <f>'IDT-1 Calculation'!DG84</f>
        <v>41.38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-108.166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72.108999999999995</v>
      </c>
      <c r="C85" s="136">
        <f>'IDT-1 Calculation'!DG85</f>
        <v>44.677999999999997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-116.78699999999999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90.575000000000003</v>
      </c>
      <c r="C86" s="136">
        <f>'IDT-1 Calculation'!DG86</f>
        <v>56.119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-146.69400000000002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97.311000000000007</v>
      </c>
      <c r="C87" s="136">
        <f>'IDT-1 Calculation'!DG87</f>
        <v>60.292999999999999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-157.60400000000001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99.105000000000004</v>
      </c>
      <c r="C88" s="136">
        <f>'IDT-1 Calculation'!DG88</f>
        <v>61.405000000000001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-160.51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86.417000000000002</v>
      </c>
      <c r="C89" s="136">
        <f>'IDT-1 Calculation'!DG89</f>
        <v>53.543999999999997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-139.96100000000001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66.311999999999998</v>
      </c>
      <c r="C90" s="136">
        <f>'IDT-1 Calculation'!DG90</f>
        <v>41.085999999999999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-107.398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53.399000000000001</v>
      </c>
      <c r="C91" s="136">
        <f>'IDT-1 Calculation'!DG91</f>
        <v>33.085000000000001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-86.484000000000009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39.406999999999996</v>
      </c>
      <c r="C92" s="136">
        <f>'IDT-1 Calculation'!DG92</f>
        <v>24.416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-63.822999999999993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35.073999999999998</v>
      </c>
      <c r="C93" s="136">
        <f>'IDT-1 Calculation'!DG93</f>
        <v>21.731000000000002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-56.805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28.126999999999999</v>
      </c>
      <c r="C94" s="136">
        <f>'IDT-1 Calculation'!DG94</f>
        <v>17.428000000000001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-45.555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12.428000000000001</v>
      </c>
      <c r="C95" s="136">
        <f>'IDT-1 Calculation'!DG95</f>
        <v>7.7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-20.128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2.1429999999999998</v>
      </c>
      <c r="C96" s="136">
        <f>'IDT-1 Calculation'!DG96</f>
        <v>1.3280000000000001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-3.4710000000000001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0.87681525000000016</v>
      </c>
      <c r="C99" s="152">
        <f>SUM(C3:C98)/4000</f>
        <v>0.17909875000000003</v>
      </c>
      <c r="D99" s="152">
        <f>SUM(D3:D98)/4000</f>
        <v>0</v>
      </c>
      <c r="E99" s="152">
        <f>SUM(E3:E98)/4000</f>
        <v>0</v>
      </c>
      <c r="F99" s="152">
        <f>SUM(F3:F98)/4000</f>
        <v>-1.055914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512.33922797158311</v>
      </c>
      <c r="L3">
        <v>9.4799890249274927</v>
      </c>
      <c r="M3">
        <v>31.187099725526075</v>
      </c>
      <c r="N3">
        <v>51.882352941176471</v>
      </c>
      <c r="O3">
        <v>36.644716876976865</v>
      </c>
      <c r="P3">
        <v>23.417955177206391</v>
      </c>
      <c r="Q3">
        <v>9.5867956583294003</v>
      </c>
      <c r="R3">
        <v>9.3106280816326521</v>
      </c>
      <c r="S3">
        <v>11.58941209048362</v>
      </c>
      <c r="T3">
        <v>0</v>
      </c>
      <c r="U3">
        <v>62.109384033035099</v>
      </c>
      <c r="V3">
        <v>6.2601156069364166</v>
      </c>
      <c r="W3">
        <v>20.379365217391307</v>
      </c>
      <c r="X3">
        <v>21.594906803433116</v>
      </c>
      <c r="Y3">
        <v>0</v>
      </c>
      <c r="Z3">
        <v>5.7568579200000007</v>
      </c>
      <c r="AA3">
        <v>12.340957824000002</v>
      </c>
      <c r="AB3">
        <v>11.533435919999999</v>
      </c>
      <c r="AC3">
        <v>8.5010146560000024</v>
      </c>
      <c r="AD3">
        <v>4.0032640800000001</v>
      </c>
      <c r="AE3">
        <v>12.396859200000002</v>
      </c>
      <c r="AF3">
        <v>6.1515000000000013</v>
      </c>
      <c r="AG3">
        <v>28.05879504</v>
      </c>
      <c r="AH3">
        <v>20.546566560000002</v>
      </c>
      <c r="AI3">
        <v>0</v>
      </c>
      <c r="AJ3">
        <v>0</v>
      </c>
      <c r="AK3">
        <v>22.686180000000007</v>
      </c>
      <c r="AL3">
        <v>59.816099999999999</v>
      </c>
      <c r="AM3">
        <v>4.6368595428571426</v>
      </c>
      <c r="AN3">
        <v>0</v>
      </c>
      <c r="AO3">
        <v>1.4449065120000002</v>
      </c>
      <c r="AP3">
        <v>0.78766128000000013</v>
      </c>
      <c r="AQ3">
        <v>15.546520000000001</v>
      </c>
      <c r="AR3">
        <v>21.819455999999999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3.8529347740667972</v>
      </c>
      <c r="AY3">
        <v>0</v>
      </c>
      <c r="AZ3">
        <v>0</v>
      </c>
      <c r="BA3">
        <v>30.200628116251377</v>
      </c>
      <c r="BB3">
        <f>SUM(B3:AZ3)-BA3</f>
        <v>1029.4705210149107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512.33922797158311</v>
      </c>
      <c r="L4">
        <v>9.4799890249274927</v>
      </c>
      <c r="M4">
        <v>31.187099725526075</v>
      </c>
      <c r="N4">
        <v>51.882352941176471</v>
      </c>
      <c r="O4">
        <v>36.644716876976865</v>
      </c>
      <c r="P4">
        <v>23.417955177206391</v>
      </c>
      <c r="Q4">
        <v>9.5867956583294003</v>
      </c>
      <c r="R4">
        <v>9.3106280816326521</v>
      </c>
      <c r="S4">
        <v>11.58941209048362</v>
      </c>
      <c r="T4">
        <v>0</v>
      </c>
      <c r="U4">
        <v>62.109384033035099</v>
      </c>
      <c r="V4">
        <v>6.2601156069364166</v>
      </c>
      <c r="W4">
        <v>20.379365217391307</v>
      </c>
      <c r="X4">
        <v>21.594906803433116</v>
      </c>
      <c r="Y4">
        <v>0</v>
      </c>
      <c r="Z4">
        <v>5.7568579200000007</v>
      </c>
      <c r="AA4">
        <v>12.340957824000002</v>
      </c>
      <c r="AB4">
        <v>11.533435919999999</v>
      </c>
      <c r="AC4">
        <v>8.5010146560000024</v>
      </c>
      <c r="AD4">
        <v>4.0032640800000001</v>
      </c>
      <c r="AE4">
        <v>12.396859200000002</v>
      </c>
      <c r="AF4">
        <v>6.1515000000000013</v>
      </c>
      <c r="AG4">
        <v>28.05879504</v>
      </c>
      <c r="AH4">
        <v>20.546566560000002</v>
      </c>
      <c r="AI4">
        <v>0</v>
      </c>
      <c r="AJ4">
        <v>0</v>
      </c>
      <c r="AK4">
        <v>22.686180000000007</v>
      </c>
      <c r="AL4">
        <v>59.816099999999999</v>
      </c>
      <c r="AM4">
        <v>4.6368595428571426</v>
      </c>
      <c r="AN4">
        <v>0</v>
      </c>
      <c r="AO4">
        <v>1.4359969007999998</v>
      </c>
      <c r="AP4">
        <v>0.78766128000000013</v>
      </c>
      <c r="AQ4">
        <v>15.546520000000001</v>
      </c>
      <c r="AR4">
        <v>21.819455999999999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3.8529347740667972</v>
      </c>
      <c r="AY4">
        <v>0</v>
      </c>
      <c r="AZ4">
        <v>0</v>
      </c>
      <c r="BA4">
        <v>30.200374258651376</v>
      </c>
      <c r="BB4">
        <f t="shared" ref="BB4:BB67" si="0">SUM(B4:AZ4)-BA4</f>
        <v>1029.4618652613105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512.33922797158311</v>
      </c>
      <c r="L5">
        <v>9.4799890249274927</v>
      </c>
      <c r="M5">
        <v>31.187099725526075</v>
      </c>
      <c r="N5">
        <v>51.882352941176471</v>
      </c>
      <c r="O5">
        <v>36.644716876976865</v>
      </c>
      <c r="P5">
        <v>23.417955177206391</v>
      </c>
      <c r="Q5">
        <v>9.2810468064358833</v>
      </c>
      <c r="R5">
        <v>9.3106280816326521</v>
      </c>
      <c r="S5">
        <v>11.58941209048362</v>
      </c>
      <c r="T5">
        <v>0</v>
      </c>
      <c r="U5">
        <v>62.109384033035099</v>
      </c>
      <c r="V5">
        <v>6.2601156069364166</v>
      </c>
      <c r="W5">
        <v>20.379365217391307</v>
      </c>
      <c r="X5">
        <v>21.594906803433116</v>
      </c>
      <c r="Y5">
        <v>0</v>
      </c>
      <c r="Z5">
        <v>5.7568579200000007</v>
      </c>
      <c r="AA5">
        <v>12.340957824000002</v>
      </c>
      <c r="AB5">
        <v>11.533435919999999</v>
      </c>
      <c r="AC5">
        <v>8.5010146560000024</v>
      </c>
      <c r="AD5">
        <v>4.0032640800000001</v>
      </c>
      <c r="AE5">
        <v>12.396859200000002</v>
      </c>
      <c r="AF5">
        <v>6.1515000000000013</v>
      </c>
      <c r="AG5">
        <v>28.05879504</v>
      </c>
      <c r="AH5">
        <v>20.546566560000002</v>
      </c>
      <c r="AI5">
        <v>0</v>
      </c>
      <c r="AJ5">
        <v>0</v>
      </c>
      <c r="AK5">
        <v>22.686180000000007</v>
      </c>
      <c r="AL5">
        <v>59.816099999999999</v>
      </c>
      <c r="AM5">
        <v>4.6368595428571426</v>
      </c>
      <c r="AN5">
        <v>0</v>
      </c>
      <c r="AO5">
        <v>1.4575607423999999</v>
      </c>
      <c r="AP5">
        <v>0.78766128000000013</v>
      </c>
      <c r="AQ5">
        <v>15.546520000000001</v>
      </c>
      <c r="AR5">
        <v>21.819455999999999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3.8529347740667972</v>
      </c>
      <c r="AY5">
        <v>0</v>
      </c>
      <c r="AZ5">
        <v>0</v>
      </c>
      <c r="BA5">
        <v>30.192275076821364</v>
      </c>
      <c r="BB5">
        <f t="shared" si="0"/>
        <v>1029.1857794328473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512.33922797158311</v>
      </c>
      <c r="L6">
        <v>9.4799890249274927</v>
      </c>
      <c r="M6">
        <v>31.187099725526075</v>
      </c>
      <c r="N6">
        <v>51.882352941176471</v>
      </c>
      <c r="O6">
        <v>36.644716876976865</v>
      </c>
      <c r="P6">
        <v>23.417955177206391</v>
      </c>
      <c r="Q6">
        <v>9.2810468064358833</v>
      </c>
      <c r="R6">
        <v>9.3106280816326521</v>
      </c>
      <c r="S6">
        <v>11.58941209048362</v>
      </c>
      <c r="T6">
        <v>0</v>
      </c>
      <c r="U6">
        <v>62.109384033035099</v>
      </c>
      <c r="V6">
        <v>6.2601156069364166</v>
      </c>
      <c r="W6">
        <v>20.379365217391307</v>
      </c>
      <c r="X6">
        <v>21.594906803433116</v>
      </c>
      <c r="Y6">
        <v>0</v>
      </c>
      <c r="Z6">
        <v>5.7568579200000007</v>
      </c>
      <c r="AA6">
        <v>12.317364000000001</v>
      </c>
      <c r="AB6">
        <v>11.533435919999999</v>
      </c>
      <c r="AC6">
        <v>8.5010146560000024</v>
      </c>
      <c r="AD6">
        <v>4.0032640800000001</v>
      </c>
      <c r="AE6">
        <v>12.396859200000002</v>
      </c>
      <c r="AF6">
        <v>6.1515000000000013</v>
      </c>
      <c r="AG6">
        <v>28.05879504</v>
      </c>
      <c r="AH6">
        <v>20.546566560000002</v>
      </c>
      <c r="AI6">
        <v>0</v>
      </c>
      <c r="AJ6">
        <v>0</v>
      </c>
      <c r="AK6">
        <v>22.686180000000007</v>
      </c>
      <c r="AL6">
        <v>59.816099999999999</v>
      </c>
      <c r="AM6">
        <v>4.6368595428571426</v>
      </c>
      <c r="AN6">
        <v>0</v>
      </c>
      <c r="AO6">
        <v>1.4349639024</v>
      </c>
      <c r="AP6">
        <v>0.78766128000000013</v>
      </c>
      <c r="AQ6">
        <v>15.546520000000001</v>
      </c>
      <c r="AR6">
        <v>21.819455999999999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3.8529347740667972</v>
      </c>
      <c r="AY6">
        <v>0</v>
      </c>
      <c r="AZ6">
        <v>0</v>
      </c>
      <c r="BA6">
        <v>30.190958355221365</v>
      </c>
      <c r="BB6">
        <f t="shared" si="0"/>
        <v>1029.1409054904473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512.33922797158311</v>
      </c>
      <c r="L7">
        <v>9.4799890249274927</v>
      </c>
      <c r="M7">
        <v>31.187099725526075</v>
      </c>
      <c r="N7">
        <v>51.882352941176471</v>
      </c>
      <c r="O7">
        <v>36.643049775262199</v>
      </c>
      <c r="P7">
        <v>23.417955177206391</v>
      </c>
      <c r="Q7">
        <v>9.2810468064358833</v>
      </c>
      <c r="R7">
        <v>9.3106280816326521</v>
      </c>
      <c r="S7">
        <v>11.58941209048362</v>
      </c>
      <c r="T7">
        <v>0</v>
      </c>
      <c r="U7">
        <v>62.109384033035099</v>
      </c>
      <c r="V7">
        <v>6.2601156069364166</v>
      </c>
      <c r="W7">
        <v>20.379365217391307</v>
      </c>
      <c r="X7">
        <v>21.594906803433116</v>
      </c>
      <c r="Y7">
        <v>0</v>
      </c>
      <c r="Z7">
        <v>5.7568579200000007</v>
      </c>
      <c r="AA7">
        <v>12.317364000000001</v>
      </c>
      <c r="AB7">
        <v>11.533435919999999</v>
      </c>
      <c r="AC7">
        <v>8.5010146560000024</v>
      </c>
      <c r="AD7">
        <v>4.0032640800000001</v>
      </c>
      <c r="AE7">
        <v>12.396859200000002</v>
      </c>
      <c r="AF7">
        <v>6.1515000000000013</v>
      </c>
      <c r="AG7">
        <v>28.05879504</v>
      </c>
      <c r="AH7">
        <v>20.546566560000002</v>
      </c>
      <c r="AI7">
        <v>0</v>
      </c>
      <c r="AJ7">
        <v>0</v>
      </c>
      <c r="AK7">
        <v>22.686180000000007</v>
      </c>
      <c r="AL7">
        <v>34.675999999999995</v>
      </c>
      <c r="AM7">
        <v>4.6368595428571426</v>
      </c>
      <c r="AN7">
        <v>0</v>
      </c>
      <c r="AO7">
        <v>1.4731848432000001</v>
      </c>
      <c r="AP7">
        <v>0.78766128000000013</v>
      </c>
      <c r="AQ7">
        <v>15.546520000000001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3.8529347740667972</v>
      </c>
      <c r="AY7">
        <v>0</v>
      </c>
      <c r="AZ7">
        <v>0</v>
      </c>
      <c r="BA7">
        <v>29.475507309867925</v>
      </c>
      <c r="BB7">
        <f t="shared" si="0"/>
        <v>1004.7528103748859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512.33922797158311</v>
      </c>
      <c r="L8">
        <v>9.4799890249274927</v>
      </c>
      <c r="M8">
        <v>31.187099725526075</v>
      </c>
      <c r="N8">
        <v>51.882352941176471</v>
      </c>
      <c r="O8">
        <v>36.643049775262199</v>
      </c>
      <c r="P8">
        <v>23.417955177206391</v>
      </c>
      <c r="Q8">
        <v>9.2810468064358833</v>
      </c>
      <c r="R8">
        <v>9.3106280816326521</v>
      </c>
      <c r="S8">
        <v>11.58941209048362</v>
      </c>
      <c r="T8">
        <v>0</v>
      </c>
      <c r="U8">
        <v>62.109384033035099</v>
      </c>
      <c r="V8">
        <v>6.2601156069364166</v>
      </c>
      <c r="W8">
        <v>20.379365217391307</v>
      </c>
      <c r="X8">
        <v>21.594906803433116</v>
      </c>
      <c r="Y8">
        <v>0</v>
      </c>
      <c r="Z8">
        <v>5.7568579200000007</v>
      </c>
      <c r="AA8">
        <v>9.2640455999999993</v>
      </c>
      <c r="AB8">
        <v>11.533435919999999</v>
      </c>
      <c r="AC8">
        <v>8.5010146560000024</v>
      </c>
      <c r="AD8">
        <v>4.0032640800000001</v>
      </c>
      <c r="AE8">
        <v>12.396859200000002</v>
      </c>
      <c r="AF8">
        <v>6.1515000000000013</v>
      </c>
      <c r="AG8">
        <v>28.05879504</v>
      </c>
      <c r="AH8">
        <v>16.636896000000004</v>
      </c>
      <c r="AI8">
        <v>0</v>
      </c>
      <c r="AJ8">
        <v>0</v>
      </c>
      <c r="AK8">
        <v>22.686180000000007</v>
      </c>
      <c r="AL8">
        <v>26.006999999999998</v>
      </c>
      <c r="AM8">
        <v>4.6368595428571426</v>
      </c>
      <c r="AN8">
        <v>0</v>
      </c>
      <c r="AO8">
        <v>1.4658247296</v>
      </c>
      <c r="AP8">
        <v>0.78766128000000013</v>
      </c>
      <c r="AQ8">
        <v>7.7732600000000005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3.8529347740667972</v>
      </c>
      <c r="AY8">
        <v>0</v>
      </c>
      <c r="AZ8">
        <v>0</v>
      </c>
      <c r="BA8">
        <v>28.808247908667934</v>
      </c>
      <c r="BB8">
        <f t="shared" si="0"/>
        <v>982.0074607024859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512.33922797158311</v>
      </c>
      <c r="L9">
        <v>9.4799890249274927</v>
      </c>
      <c r="M9">
        <v>31.187099725526075</v>
      </c>
      <c r="N9">
        <v>51.882352941176471</v>
      </c>
      <c r="O9">
        <v>36.643049775262199</v>
      </c>
      <c r="P9">
        <v>23.417955177206391</v>
      </c>
      <c r="Q9">
        <v>9.2810468064358833</v>
      </c>
      <c r="R9">
        <v>9.3106280816326521</v>
      </c>
      <c r="S9">
        <v>11.58941209048362</v>
      </c>
      <c r="T9">
        <v>0</v>
      </c>
      <c r="U9">
        <v>62.109384033035099</v>
      </c>
      <c r="V9">
        <v>6.2601156069364166</v>
      </c>
      <c r="W9">
        <v>20.379365217391307</v>
      </c>
      <c r="X9">
        <v>21.594906803433116</v>
      </c>
      <c r="Y9">
        <v>0</v>
      </c>
      <c r="Z9">
        <v>5.7568579200000007</v>
      </c>
      <c r="AA9">
        <v>9.2640455999999993</v>
      </c>
      <c r="AB9">
        <v>11.533435919999999</v>
      </c>
      <c r="AC9">
        <v>8.5010146560000024</v>
      </c>
      <c r="AD9">
        <v>4.0032640800000001</v>
      </c>
      <c r="AE9">
        <v>12.396859200000002</v>
      </c>
      <c r="AF9">
        <v>6.1515000000000013</v>
      </c>
      <c r="AG9">
        <v>28.05879504</v>
      </c>
      <c r="AH9">
        <v>16.636896000000004</v>
      </c>
      <c r="AI9">
        <v>0</v>
      </c>
      <c r="AJ9">
        <v>0</v>
      </c>
      <c r="AK9">
        <v>22.686180000000007</v>
      </c>
      <c r="AL9">
        <v>26.006999999999998</v>
      </c>
      <c r="AM9">
        <v>4.6368595428571426</v>
      </c>
      <c r="AN9">
        <v>0</v>
      </c>
      <c r="AO9">
        <v>1.4795119584</v>
      </c>
      <c r="AP9">
        <v>0.78766128000000013</v>
      </c>
      <c r="AQ9">
        <v>7.7732600000000005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3.8529347740667972</v>
      </c>
      <c r="AY9">
        <v>0</v>
      </c>
      <c r="AZ9">
        <v>0</v>
      </c>
      <c r="BA9">
        <v>28.808638357467931</v>
      </c>
      <c r="BB9">
        <f t="shared" si="0"/>
        <v>982.02075748248603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512.33922797158311</v>
      </c>
      <c r="L10">
        <v>9.4799890249274927</v>
      </c>
      <c r="M10">
        <v>31.187099725526075</v>
      </c>
      <c r="N10">
        <v>51.882352941176471</v>
      </c>
      <c r="O10">
        <v>36.643049775262199</v>
      </c>
      <c r="P10">
        <v>23.417955177206391</v>
      </c>
      <c r="Q10">
        <v>9.2810468064358833</v>
      </c>
      <c r="R10">
        <v>9.3106280816326521</v>
      </c>
      <c r="S10">
        <v>11.58941209048362</v>
      </c>
      <c r="T10">
        <v>0</v>
      </c>
      <c r="U10">
        <v>62.109384033035099</v>
      </c>
      <c r="V10">
        <v>6.2601156069364166</v>
      </c>
      <c r="W10">
        <v>20.379365217391307</v>
      </c>
      <c r="X10">
        <v>21.594906803433116</v>
      </c>
      <c r="Y10">
        <v>0</v>
      </c>
      <c r="Z10">
        <v>5.7568579200000007</v>
      </c>
      <c r="AA10">
        <v>9.2640455999999993</v>
      </c>
      <c r="AB10">
        <v>11.533435919999999</v>
      </c>
      <c r="AC10">
        <v>8.5010146560000024</v>
      </c>
      <c r="AD10">
        <v>4.0032640800000001</v>
      </c>
      <c r="AE10">
        <v>12.396859200000002</v>
      </c>
      <c r="AF10">
        <v>6.1515000000000013</v>
      </c>
      <c r="AG10">
        <v>28.05879504</v>
      </c>
      <c r="AH10">
        <v>16.636896000000004</v>
      </c>
      <c r="AI10">
        <v>0</v>
      </c>
      <c r="AJ10">
        <v>0</v>
      </c>
      <c r="AK10">
        <v>22.686180000000007</v>
      </c>
      <c r="AL10">
        <v>26.006999999999998</v>
      </c>
      <c r="AM10">
        <v>4.6368595428571426</v>
      </c>
      <c r="AN10">
        <v>0</v>
      </c>
      <c r="AO10">
        <v>1.5119222832000001</v>
      </c>
      <c r="AP10">
        <v>0.78766128000000013</v>
      </c>
      <c r="AQ10">
        <v>7.7732600000000005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3.8529347740667972</v>
      </c>
      <c r="AY10">
        <v>0</v>
      </c>
      <c r="AZ10">
        <v>0</v>
      </c>
      <c r="BA10">
        <v>28.809561995067934</v>
      </c>
      <c r="BB10">
        <f t="shared" si="0"/>
        <v>982.05224416968588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512.33922797158311</v>
      </c>
      <c r="L11">
        <v>9.4799890249274927</v>
      </c>
      <c r="M11">
        <v>31.187099725526075</v>
      </c>
      <c r="N11">
        <v>51.882352941176471</v>
      </c>
      <c r="O11">
        <v>36.643049775262199</v>
      </c>
      <c r="P11">
        <v>23.561782477341396</v>
      </c>
      <c r="Q11">
        <v>9.2810468064358833</v>
      </c>
      <c r="R11">
        <v>9.3106280816326521</v>
      </c>
      <c r="S11">
        <v>11.58941209048362</v>
      </c>
      <c r="T11">
        <v>0</v>
      </c>
      <c r="U11">
        <v>62.109384033035099</v>
      </c>
      <c r="V11">
        <v>6.2601156069364166</v>
      </c>
      <c r="W11">
        <v>20.379365217391307</v>
      </c>
      <c r="X11">
        <v>21.594906803433116</v>
      </c>
      <c r="Y11">
        <v>0</v>
      </c>
      <c r="Z11">
        <v>5.7568579200000007</v>
      </c>
      <c r="AA11">
        <v>6.1413336000000003</v>
      </c>
      <c r="AB11">
        <v>11.533435919999999</v>
      </c>
      <c r="AC11">
        <v>4.2505073280000012</v>
      </c>
      <c r="AD11">
        <v>4.0032640800000001</v>
      </c>
      <c r="AE11">
        <v>12.396859200000002</v>
      </c>
      <c r="AF11">
        <v>6.1515000000000013</v>
      </c>
      <c r="AG11">
        <v>28.05879504</v>
      </c>
      <c r="AH11">
        <v>16.636896000000004</v>
      </c>
      <c r="AI11">
        <v>0</v>
      </c>
      <c r="AJ11">
        <v>0</v>
      </c>
      <c r="AK11">
        <v>22.686180000000007</v>
      </c>
      <c r="AL11">
        <v>26.006999999999998</v>
      </c>
      <c r="AM11">
        <v>4.6368595428571426</v>
      </c>
      <c r="AN11">
        <v>0</v>
      </c>
      <c r="AO11">
        <v>1.4784789600000001</v>
      </c>
      <c r="AP11">
        <v>1.4627995199999999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3.8529347740667972</v>
      </c>
      <c r="AY11">
        <v>0</v>
      </c>
      <c r="AZ11">
        <v>0</v>
      </c>
      <c r="BA11">
        <v>28.609366853521774</v>
      </c>
      <c r="BB11">
        <f t="shared" si="0"/>
        <v>975.2280422001669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512.33922797158311</v>
      </c>
      <c r="L12">
        <v>9.4799890249274927</v>
      </c>
      <c r="M12">
        <v>31.187099725526075</v>
      </c>
      <c r="N12">
        <v>51.882352941176471</v>
      </c>
      <c r="O12">
        <v>36.643049775262199</v>
      </c>
      <c r="P12">
        <v>23.561782477341396</v>
      </c>
      <c r="Q12">
        <v>9.2810468064358833</v>
      </c>
      <c r="R12">
        <v>9.3106280816326521</v>
      </c>
      <c r="S12">
        <v>11.58941209048362</v>
      </c>
      <c r="T12">
        <v>0</v>
      </c>
      <c r="U12">
        <v>62.109384033035099</v>
      </c>
      <c r="V12">
        <v>6.2601156069364166</v>
      </c>
      <c r="W12">
        <v>20.379365217391307</v>
      </c>
      <c r="X12">
        <v>21.594906803433116</v>
      </c>
      <c r="Y12">
        <v>0</v>
      </c>
      <c r="Z12">
        <v>5.7568579200000007</v>
      </c>
      <c r="AA12">
        <v>6.1413336000000003</v>
      </c>
      <c r="AB12">
        <v>11.533435919999999</v>
      </c>
      <c r="AC12">
        <v>4.2505073280000012</v>
      </c>
      <c r="AD12">
        <v>4.0032640800000001</v>
      </c>
      <c r="AE12">
        <v>12.396859200000002</v>
      </c>
      <c r="AF12">
        <v>6.1515000000000013</v>
      </c>
      <c r="AG12">
        <v>28.05879504</v>
      </c>
      <c r="AH12">
        <v>16.636896000000004</v>
      </c>
      <c r="AI12">
        <v>0</v>
      </c>
      <c r="AJ12">
        <v>0</v>
      </c>
      <c r="AK12">
        <v>22.686180000000007</v>
      </c>
      <c r="AL12">
        <v>26.006999999999998</v>
      </c>
      <c r="AM12">
        <v>4.6368595428571426</v>
      </c>
      <c r="AN12">
        <v>0</v>
      </c>
      <c r="AO12">
        <v>1.4711188464</v>
      </c>
      <c r="AP12">
        <v>1.4627995199999999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3.8529347740667972</v>
      </c>
      <c r="AY12">
        <v>0</v>
      </c>
      <c r="AZ12">
        <v>0</v>
      </c>
      <c r="BA12">
        <v>28.609156915921776</v>
      </c>
      <c r="BB12">
        <f t="shared" si="0"/>
        <v>975.22089202416703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512.33922797158311</v>
      </c>
      <c r="L13">
        <v>9.4799890249274927</v>
      </c>
      <c r="M13">
        <v>31.187099725526075</v>
      </c>
      <c r="N13">
        <v>51.882352941176471</v>
      </c>
      <c r="O13">
        <v>36.643049775262199</v>
      </c>
      <c r="P13">
        <v>23.561782477341396</v>
      </c>
      <c r="Q13">
        <v>9.2810468064358833</v>
      </c>
      <c r="R13">
        <v>9.3106280816326521</v>
      </c>
      <c r="S13">
        <v>11.58941209048362</v>
      </c>
      <c r="T13">
        <v>0</v>
      </c>
      <c r="U13">
        <v>62.109384033035099</v>
      </c>
      <c r="V13">
        <v>6.2601156069364166</v>
      </c>
      <c r="W13">
        <v>20.379365217391307</v>
      </c>
      <c r="X13">
        <v>21.594906803433116</v>
      </c>
      <c r="Y13">
        <v>0</v>
      </c>
      <c r="Z13">
        <v>5.7568579200000007</v>
      </c>
      <c r="AA13">
        <v>0</v>
      </c>
      <c r="AB13">
        <v>11.533435919999999</v>
      </c>
      <c r="AC13">
        <v>4.2505073280000012</v>
      </c>
      <c r="AD13">
        <v>4.0032640800000001</v>
      </c>
      <c r="AE13">
        <v>12.396859200000002</v>
      </c>
      <c r="AF13">
        <v>6.1515000000000013</v>
      </c>
      <c r="AG13">
        <v>28.05879504</v>
      </c>
      <c r="AH13">
        <v>16.636896000000004</v>
      </c>
      <c r="AI13">
        <v>0</v>
      </c>
      <c r="AJ13">
        <v>0</v>
      </c>
      <c r="AK13">
        <v>22.686180000000007</v>
      </c>
      <c r="AL13">
        <v>26.006999999999998</v>
      </c>
      <c r="AM13">
        <v>4.6368595428571426</v>
      </c>
      <c r="AN13">
        <v>0</v>
      </c>
      <c r="AO13">
        <v>1.4779624607999999</v>
      </c>
      <c r="AP13">
        <v>1.4627995199999999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3.8529347740667972</v>
      </c>
      <c r="AY13">
        <v>0</v>
      </c>
      <c r="AZ13">
        <v>0</v>
      </c>
      <c r="BA13">
        <v>28.434323693521772</v>
      </c>
      <c r="BB13">
        <f t="shared" si="0"/>
        <v>969.26123526096694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512.33922797158311</v>
      </c>
      <c r="L14">
        <v>9.4799890249274927</v>
      </c>
      <c r="M14">
        <v>31.187099725526075</v>
      </c>
      <c r="N14">
        <v>51.882352941176471</v>
      </c>
      <c r="O14">
        <v>36.643049775262199</v>
      </c>
      <c r="P14">
        <v>23.561782477341396</v>
      </c>
      <c r="Q14">
        <v>9.2810468064358833</v>
      </c>
      <c r="R14">
        <v>9.3106280816326521</v>
      </c>
      <c r="S14">
        <v>11.58941209048362</v>
      </c>
      <c r="T14">
        <v>0</v>
      </c>
      <c r="U14">
        <v>62.109384033035099</v>
      </c>
      <c r="V14">
        <v>6.2601156069364166</v>
      </c>
      <c r="W14">
        <v>20.379365217391307</v>
      </c>
      <c r="X14">
        <v>21.594906803433116</v>
      </c>
      <c r="Y14">
        <v>0</v>
      </c>
      <c r="Z14">
        <v>5.7568579200000007</v>
      </c>
      <c r="AA14">
        <v>0</v>
      </c>
      <c r="AB14">
        <v>11.533435919999999</v>
      </c>
      <c r="AC14">
        <v>4.2505073280000012</v>
      </c>
      <c r="AD14">
        <v>4.0032640800000001</v>
      </c>
      <c r="AE14">
        <v>12.396859200000002</v>
      </c>
      <c r="AF14">
        <v>6.1515000000000013</v>
      </c>
      <c r="AG14">
        <v>28.05879504</v>
      </c>
      <c r="AH14">
        <v>16.636896000000004</v>
      </c>
      <c r="AI14">
        <v>0</v>
      </c>
      <c r="AJ14">
        <v>0</v>
      </c>
      <c r="AK14">
        <v>22.686180000000007</v>
      </c>
      <c r="AL14">
        <v>26.006999999999998</v>
      </c>
      <c r="AM14">
        <v>4.6368595428571426</v>
      </c>
      <c r="AN14">
        <v>0</v>
      </c>
      <c r="AO14">
        <v>1.5290958816000002</v>
      </c>
      <c r="AP14">
        <v>1.4627995199999999</v>
      </c>
      <c r="AQ14">
        <v>5.589760000000001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3.8529347740667972</v>
      </c>
      <c r="AY14">
        <v>0</v>
      </c>
      <c r="AZ14">
        <v>0</v>
      </c>
      <c r="BA14">
        <v>28.385997159121775</v>
      </c>
      <c r="BB14">
        <f t="shared" si="0"/>
        <v>967.61389521616695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512.33922797158311</v>
      </c>
      <c r="L15">
        <v>9.4799890249274927</v>
      </c>
      <c r="M15">
        <v>31.187099725526075</v>
      </c>
      <c r="N15">
        <v>51.882352941176471</v>
      </c>
      <c r="O15">
        <v>36.643049775262199</v>
      </c>
      <c r="P15">
        <v>23.561782477341396</v>
      </c>
      <c r="Q15">
        <v>9.2810468064358833</v>
      </c>
      <c r="R15">
        <v>9.3106280816326521</v>
      </c>
      <c r="S15">
        <v>11.58941209048362</v>
      </c>
      <c r="T15">
        <v>0</v>
      </c>
      <c r="U15">
        <v>62.109384033035099</v>
      </c>
      <c r="V15">
        <v>6.2601156069364166</v>
      </c>
      <c r="W15">
        <v>20.379365217391307</v>
      </c>
      <c r="X15">
        <v>21.594906803433116</v>
      </c>
      <c r="Y15">
        <v>0</v>
      </c>
      <c r="Z15">
        <v>5.7568579200000007</v>
      </c>
      <c r="AA15">
        <v>0</v>
      </c>
      <c r="AB15">
        <v>5.7374452800000002</v>
      </c>
      <c r="AC15">
        <v>4.2505073280000012</v>
      </c>
      <c r="AD15">
        <v>4.0032640800000001</v>
      </c>
      <c r="AE15">
        <v>12.396859200000002</v>
      </c>
      <c r="AF15">
        <v>6.1515000000000013</v>
      </c>
      <c r="AG15">
        <v>28.05879504</v>
      </c>
      <c r="AH15">
        <v>16.636896000000004</v>
      </c>
      <c r="AI15">
        <v>0</v>
      </c>
      <c r="AJ15">
        <v>0</v>
      </c>
      <c r="AK15">
        <v>22.686180000000007</v>
      </c>
      <c r="AL15">
        <v>26.006999999999998</v>
      </c>
      <c r="AM15">
        <v>4.6368595428571426</v>
      </c>
      <c r="AN15">
        <v>0</v>
      </c>
      <c r="AO15">
        <v>1.5192823968</v>
      </c>
      <c r="AP15">
        <v>2.7568144800000005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0.3604674623115578</v>
      </c>
      <c r="AY15">
        <v>0</v>
      </c>
      <c r="AZ15">
        <v>0</v>
      </c>
      <c r="BA15">
        <v>28.040025044966502</v>
      </c>
      <c r="BB15">
        <f t="shared" si="0"/>
        <v>955.82048125376707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512.33922797158311</v>
      </c>
      <c r="L16">
        <v>9.4799890249274927</v>
      </c>
      <c r="M16">
        <v>31.187099725526075</v>
      </c>
      <c r="N16">
        <v>51.882352941176471</v>
      </c>
      <c r="O16">
        <v>36.643049775262199</v>
      </c>
      <c r="P16">
        <v>23.561782477341396</v>
      </c>
      <c r="Q16">
        <v>9.2810468064358833</v>
      </c>
      <c r="R16">
        <v>9.3106280816326521</v>
      </c>
      <c r="S16">
        <v>11.58941209048362</v>
      </c>
      <c r="T16">
        <v>0</v>
      </c>
      <c r="U16">
        <v>62.109384033035099</v>
      </c>
      <c r="V16">
        <v>6.2601156069364166</v>
      </c>
      <c r="W16">
        <v>20.379365217391307</v>
      </c>
      <c r="X16">
        <v>21.594906803433116</v>
      </c>
      <c r="Y16">
        <v>0</v>
      </c>
      <c r="Z16">
        <v>5.7568579200000007</v>
      </c>
      <c r="AA16">
        <v>0</v>
      </c>
      <c r="AB16">
        <v>5.7374452800000002</v>
      </c>
      <c r="AC16">
        <v>4.2505073280000012</v>
      </c>
      <c r="AD16">
        <v>4.0032640800000001</v>
      </c>
      <c r="AE16">
        <v>12.396859200000002</v>
      </c>
      <c r="AF16">
        <v>6.1515000000000013</v>
      </c>
      <c r="AG16">
        <v>28.05879504</v>
      </c>
      <c r="AH16">
        <v>16.636896000000004</v>
      </c>
      <c r="AI16">
        <v>0</v>
      </c>
      <c r="AJ16">
        <v>0</v>
      </c>
      <c r="AK16">
        <v>22.686180000000007</v>
      </c>
      <c r="AL16">
        <v>26.006999999999998</v>
      </c>
      <c r="AM16">
        <v>4.6368595428571426</v>
      </c>
      <c r="AN16">
        <v>0</v>
      </c>
      <c r="AO16">
        <v>1.5045621696000002</v>
      </c>
      <c r="AP16">
        <v>2.7568144800000005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28.029332317509215</v>
      </c>
      <c r="BB16">
        <f t="shared" si="0"/>
        <v>955.45598629171275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512.33922797158311</v>
      </c>
      <c r="L17">
        <v>9.4799890249274927</v>
      </c>
      <c r="M17">
        <v>31.187099725526075</v>
      </c>
      <c r="N17">
        <v>51.882352941176471</v>
      </c>
      <c r="O17">
        <v>36.643049775262199</v>
      </c>
      <c r="P17">
        <v>23.561782477341396</v>
      </c>
      <c r="Q17">
        <v>9.2810468064358833</v>
      </c>
      <c r="R17">
        <v>9.3106280816326521</v>
      </c>
      <c r="S17">
        <v>11.58941209048362</v>
      </c>
      <c r="T17">
        <v>0</v>
      </c>
      <c r="U17">
        <v>62.109384033035099</v>
      </c>
      <c r="V17">
        <v>6.2601156069364166</v>
      </c>
      <c r="W17">
        <v>20.379365217391307</v>
      </c>
      <c r="X17">
        <v>21.594906803433116</v>
      </c>
      <c r="Y17">
        <v>0</v>
      </c>
      <c r="Z17">
        <v>5.7568579200000007</v>
      </c>
      <c r="AA17">
        <v>0</v>
      </c>
      <c r="AB17">
        <v>5.7374452800000002</v>
      </c>
      <c r="AC17">
        <v>4.2505073280000012</v>
      </c>
      <c r="AD17">
        <v>4.0032640800000001</v>
      </c>
      <c r="AE17">
        <v>12.396859200000002</v>
      </c>
      <c r="AF17">
        <v>6.1515000000000013</v>
      </c>
      <c r="AG17">
        <v>28.05879504</v>
      </c>
      <c r="AH17">
        <v>16.636896000000004</v>
      </c>
      <c r="AI17">
        <v>0</v>
      </c>
      <c r="AJ17">
        <v>0</v>
      </c>
      <c r="AK17">
        <v>22.686180000000007</v>
      </c>
      <c r="AL17">
        <v>35.542899999999996</v>
      </c>
      <c r="AM17">
        <v>4.6368595428571426</v>
      </c>
      <c r="AN17">
        <v>0</v>
      </c>
      <c r="AO17">
        <v>2.1119652288000004</v>
      </c>
      <c r="AP17">
        <v>2.7568144800000005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28.318416535509215</v>
      </c>
      <c r="BB17">
        <f t="shared" si="0"/>
        <v>965.31020513291287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512.33922797158311</v>
      </c>
      <c r="L18">
        <v>9.4799890249274927</v>
      </c>
      <c r="M18">
        <v>31.187099725526075</v>
      </c>
      <c r="N18">
        <v>51.882352941176471</v>
      </c>
      <c r="O18">
        <v>36.643049775262199</v>
      </c>
      <c r="P18">
        <v>23.561782477341396</v>
      </c>
      <c r="Q18">
        <v>9.2810468064358833</v>
      </c>
      <c r="R18">
        <v>9.3106280816326521</v>
      </c>
      <c r="S18">
        <v>11.58941209048362</v>
      </c>
      <c r="T18">
        <v>0</v>
      </c>
      <c r="U18">
        <v>62.109384033035099</v>
      </c>
      <c r="V18">
        <v>6.2601156069364166</v>
      </c>
      <c r="W18">
        <v>20.379365217391307</v>
      </c>
      <c r="X18">
        <v>21.594906803433116</v>
      </c>
      <c r="Y18">
        <v>0</v>
      </c>
      <c r="Z18">
        <v>5.7568579200000007</v>
      </c>
      <c r="AA18">
        <v>0</v>
      </c>
      <c r="AB18">
        <v>5.7374452800000002</v>
      </c>
      <c r="AC18">
        <v>4.2505073280000012</v>
      </c>
      <c r="AD18">
        <v>4.0032640800000001</v>
      </c>
      <c r="AE18">
        <v>12.396859200000002</v>
      </c>
      <c r="AF18">
        <v>6.1515000000000013</v>
      </c>
      <c r="AG18">
        <v>28.05879504</v>
      </c>
      <c r="AH18">
        <v>16.636896000000004</v>
      </c>
      <c r="AI18">
        <v>0</v>
      </c>
      <c r="AJ18">
        <v>0</v>
      </c>
      <c r="AK18">
        <v>22.686180000000007</v>
      </c>
      <c r="AL18">
        <v>35.542899999999996</v>
      </c>
      <c r="AM18">
        <v>4.6368595428571426</v>
      </c>
      <c r="AN18">
        <v>0</v>
      </c>
      <c r="AO18">
        <v>2.0636725536</v>
      </c>
      <c r="AP18">
        <v>2.7568144800000005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28.317040082709219</v>
      </c>
      <c r="BB18">
        <f t="shared" si="0"/>
        <v>965.26328891051276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512.33922797158311</v>
      </c>
      <c r="L19">
        <v>9.4799890249274927</v>
      </c>
      <c r="M19">
        <v>31.187099725526075</v>
      </c>
      <c r="N19">
        <v>51.882352941176471</v>
      </c>
      <c r="O19">
        <v>36.643049775262199</v>
      </c>
      <c r="P19">
        <v>23.561782477341396</v>
      </c>
      <c r="Q19">
        <v>9.2810468064358833</v>
      </c>
      <c r="R19">
        <v>9.3106280816326521</v>
      </c>
      <c r="S19">
        <v>11.58941209048362</v>
      </c>
      <c r="T19">
        <v>0</v>
      </c>
      <c r="U19">
        <v>62.109384033035099</v>
      </c>
      <c r="V19">
        <v>6.2601156069364166</v>
      </c>
      <c r="W19">
        <v>20.379365217391307</v>
      </c>
      <c r="X19">
        <v>21.594906803433116</v>
      </c>
      <c r="Y19">
        <v>0</v>
      </c>
      <c r="Z19">
        <v>5.7568579200000007</v>
      </c>
      <c r="AA19">
        <v>0</v>
      </c>
      <c r="AB19">
        <v>5.7374452800000002</v>
      </c>
      <c r="AC19">
        <v>4.2505073280000012</v>
      </c>
      <c r="AD19">
        <v>4.0032640800000001</v>
      </c>
      <c r="AE19">
        <v>12.396859200000002</v>
      </c>
      <c r="AF19">
        <v>6.1515000000000013</v>
      </c>
      <c r="AG19">
        <v>28.05879504</v>
      </c>
      <c r="AH19">
        <v>30.819849840000003</v>
      </c>
      <c r="AI19">
        <v>0</v>
      </c>
      <c r="AJ19">
        <v>0</v>
      </c>
      <c r="AK19">
        <v>22.686180000000007</v>
      </c>
      <c r="AL19">
        <v>35.542899999999996</v>
      </c>
      <c r="AM19">
        <v>4.6368595428571426</v>
      </c>
      <c r="AN19">
        <v>0</v>
      </c>
      <c r="AO19">
        <v>2.0525678208000002</v>
      </c>
      <c r="AP19">
        <v>1.4627995199999999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28.64260147470921</v>
      </c>
      <c r="BB19">
        <f t="shared" si="0"/>
        <v>976.36093126571279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512.33922797158311</v>
      </c>
      <c r="L20">
        <v>9.4799890249274927</v>
      </c>
      <c r="M20">
        <v>31.187099725526075</v>
      </c>
      <c r="N20">
        <v>51.882352941176471</v>
      </c>
      <c r="O20">
        <v>36.643049775262199</v>
      </c>
      <c r="P20">
        <v>23.561782477341396</v>
      </c>
      <c r="Q20">
        <v>9.2810468064358833</v>
      </c>
      <c r="R20">
        <v>9.3106280816326521</v>
      </c>
      <c r="S20">
        <v>11.58941209048362</v>
      </c>
      <c r="T20">
        <v>0</v>
      </c>
      <c r="U20">
        <v>62.109384033035099</v>
      </c>
      <c r="V20">
        <v>6.2601156069364166</v>
      </c>
      <c r="W20">
        <v>20.379365217391307</v>
      </c>
      <c r="X20">
        <v>21.594906803433116</v>
      </c>
      <c r="Y20">
        <v>0</v>
      </c>
      <c r="Z20">
        <v>5.7568579200000007</v>
      </c>
      <c r="AA20">
        <v>3.0880152000000001</v>
      </c>
      <c r="AB20">
        <v>5.7374452800000002</v>
      </c>
      <c r="AC20">
        <v>4.2505073280000012</v>
      </c>
      <c r="AD20">
        <v>4.0032640800000001</v>
      </c>
      <c r="AE20">
        <v>12.396859200000002</v>
      </c>
      <c r="AF20">
        <v>6.1515000000000013</v>
      </c>
      <c r="AG20">
        <v>28.05879504</v>
      </c>
      <c r="AH20">
        <v>30.819849840000003</v>
      </c>
      <c r="AI20">
        <v>0</v>
      </c>
      <c r="AJ20">
        <v>0</v>
      </c>
      <c r="AK20">
        <v>22.686180000000007</v>
      </c>
      <c r="AL20">
        <v>35.542899999999996</v>
      </c>
      <c r="AM20">
        <v>4.6368595428571426</v>
      </c>
      <c r="AN20">
        <v>0</v>
      </c>
      <c r="AO20">
        <v>2.0170585008000002</v>
      </c>
      <c r="AP20">
        <v>1.4627995199999999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28.729597771509205</v>
      </c>
      <c r="BB20">
        <f t="shared" si="0"/>
        <v>979.32644084891263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512.33922797158311</v>
      </c>
      <c r="L21">
        <v>9.4799890249274927</v>
      </c>
      <c r="M21">
        <v>31.187099725526075</v>
      </c>
      <c r="N21">
        <v>51.882352941176471</v>
      </c>
      <c r="O21">
        <v>36.643049775262199</v>
      </c>
      <c r="P21">
        <v>23.561782477341396</v>
      </c>
      <c r="Q21">
        <v>9.2810468064358833</v>
      </c>
      <c r="R21">
        <v>9.3106280816326521</v>
      </c>
      <c r="S21">
        <v>11.58941209048362</v>
      </c>
      <c r="T21">
        <v>0</v>
      </c>
      <c r="U21">
        <v>62.109384033035099</v>
      </c>
      <c r="V21">
        <v>6.2601156069364166</v>
      </c>
      <c r="W21">
        <v>20.379365217391307</v>
      </c>
      <c r="X21">
        <v>21.594906803433116</v>
      </c>
      <c r="Y21">
        <v>0</v>
      </c>
      <c r="Z21">
        <v>5.7568579200000007</v>
      </c>
      <c r="AA21">
        <v>6.1413336000000003</v>
      </c>
      <c r="AB21">
        <v>5.7374452800000002</v>
      </c>
      <c r="AC21">
        <v>4.2505073280000012</v>
      </c>
      <c r="AD21">
        <v>4.0032640800000001</v>
      </c>
      <c r="AE21">
        <v>12.396859200000002</v>
      </c>
      <c r="AF21">
        <v>6.1515000000000013</v>
      </c>
      <c r="AG21">
        <v>28.05879504</v>
      </c>
      <c r="AH21">
        <v>30.819849840000003</v>
      </c>
      <c r="AI21">
        <v>0</v>
      </c>
      <c r="AJ21">
        <v>0</v>
      </c>
      <c r="AK21">
        <v>22.686180000000007</v>
      </c>
      <c r="AL21">
        <v>45.078799999999994</v>
      </c>
      <c r="AM21">
        <v>4.6368595428571426</v>
      </c>
      <c r="AN21">
        <v>0</v>
      </c>
      <c r="AO21">
        <v>2.0365563456000002</v>
      </c>
      <c r="AP21">
        <v>1.4627995199999999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29.088946523109215</v>
      </c>
      <c r="BB21">
        <f t="shared" si="0"/>
        <v>991.57580834211274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512.33922797158311</v>
      </c>
      <c r="L22">
        <v>9.4799890249274927</v>
      </c>
      <c r="M22">
        <v>31.187099725526075</v>
      </c>
      <c r="N22">
        <v>51.882352941176471</v>
      </c>
      <c r="O22">
        <v>36.643049775262199</v>
      </c>
      <c r="P22">
        <v>23.561782477341396</v>
      </c>
      <c r="Q22">
        <v>9.2810468064358833</v>
      </c>
      <c r="R22">
        <v>9.3106280816326521</v>
      </c>
      <c r="S22">
        <v>11.58941209048362</v>
      </c>
      <c r="T22">
        <v>0</v>
      </c>
      <c r="U22">
        <v>62.109384033035099</v>
      </c>
      <c r="V22">
        <v>6.2601156069364166</v>
      </c>
      <c r="W22">
        <v>20.379365217391307</v>
      </c>
      <c r="X22">
        <v>21.594906803433116</v>
      </c>
      <c r="Y22">
        <v>0</v>
      </c>
      <c r="Z22">
        <v>5.7568579200000007</v>
      </c>
      <c r="AA22">
        <v>6.1413336000000003</v>
      </c>
      <c r="AB22">
        <v>5.7374452800000002</v>
      </c>
      <c r="AC22">
        <v>4.2505073280000012</v>
      </c>
      <c r="AD22">
        <v>4.0032640800000001</v>
      </c>
      <c r="AE22">
        <v>12.396859200000002</v>
      </c>
      <c r="AF22">
        <v>6.1515000000000013</v>
      </c>
      <c r="AG22">
        <v>28.05879504</v>
      </c>
      <c r="AH22">
        <v>30.819849840000003</v>
      </c>
      <c r="AI22">
        <v>0</v>
      </c>
      <c r="AJ22">
        <v>0</v>
      </c>
      <c r="AK22">
        <v>22.686180000000007</v>
      </c>
      <c r="AL22">
        <v>45.078799999999994</v>
      </c>
      <c r="AM22">
        <v>4.6368595428571426</v>
      </c>
      <c r="AN22">
        <v>0</v>
      </c>
      <c r="AO22">
        <v>1.9753511904000003</v>
      </c>
      <c r="AP22">
        <v>1.4627995199999999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29.087202020709213</v>
      </c>
      <c r="BB22">
        <f t="shared" si="0"/>
        <v>991.51634768931274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512.33922797158311</v>
      </c>
      <c r="L23">
        <v>9.4799890249274927</v>
      </c>
      <c r="M23">
        <v>31.187099725526075</v>
      </c>
      <c r="N23">
        <v>51.882352941176471</v>
      </c>
      <c r="O23">
        <v>36.643049775262199</v>
      </c>
      <c r="P23">
        <v>23.561782477341396</v>
      </c>
      <c r="Q23">
        <v>9.2810468064358833</v>
      </c>
      <c r="R23">
        <v>9.3106280816326521</v>
      </c>
      <c r="S23">
        <v>11.58941209048362</v>
      </c>
      <c r="T23">
        <v>0</v>
      </c>
      <c r="U23">
        <v>62.109384033035099</v>
      </c>
      <c r="V23">
        <v>6.2601156069364166</v>
      </c>
      <c r="W23">
        <v>20.379365217391307</v>
      </c>
      <c r="X23">
        <v>21.594906803433116</v>
      </c>
      <c r="Y23">
        <v>0</v>
      </c>
      <c r="Z23">
        <v>5.7568579200000007</v>
      </c>
      <c r="AA23">
        <v>6.1413336000000003</v>
      </c>
      <c r="AB23">
        <v>5.7374452800000002</v>
      </c>
      <c r="AC23">
        <v>4.2505073280000012</v>
      </c>
      <c r="AD23">
        <v>4.0032640800000001</v>
      </c>
      <c r="AE23">
        <v>12.396859200000002</v>
      </c>
      <c r="AF23">
        <v>6.1515000000000013</v>
      </c>
      <c r="AG23">
        <v>28.05879504</v>
      </c>
      <c r="AH23">
        <v>30.819849840000003</v>
      </c>
      <c r="AI23">
        <v>1.1182032</v>
      </c>
      <c r="AJ23">
        <v>0</v>
      </c>
      <c r="AK23">
        <v>22.686180000000007</v>
      </c>
      <c r="AL23">
        <v>45.078799999999994</v>
      </c>
      <c r="AM23">
        <v>4.6368595428571426</v>
      </c>
      <c r="AN23">
        <v>0</v>
      </c>
      <c r="AO23">
        <v>1.9279623888000001</v>
      </c>
      <c r="AP23">
        <v>1.4627995199999999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29.159177238309226</v>
      </c>
      <c r="BB23">
        <f t="shared" si="0"/>
        <v>993.9698172701128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512.33922797158311</v>
      </c>
      <c r="L24">
        <v>9.4799890249274927</v>
      </c>
      <c r="M24">
        <v>31.187099725526075</v>
      </c>
      <c r="N24">
        <v>51.882352941176471</v>
      </c>
      <c r="O24">
        <v>36.643049775262199</v>
      </c>
      <c r="P24">
        <v>23.561782477341396</v>
      </c>
      <c r="Q24">
        <v>9.2810468064358833</v>
      </c>
      <c r="R24">
        <v>9.3106280816326521</v>
      </c>
      <c r="S24">
        <v>11.58941209048362</v>
      </c>
      <c r="T24">
        <v>0</v>
      </c>
      <c r="U24">
        <v>62.109384033035099</v>
      </c>
      <c r="V24">
        <v>6.2601156069364166</v>
      </c>
      <c r="W24">
        <v>20.379365217391307</v>
      </c>
      <c r="X24">
        <v>21.594906803433116</v>
      </c>
      <c r="Y24">
        <v>0</v>
      </c>
      <c r="Z24">
        <v>5.7568579200000007</v>
      </c>
      <c r="AA24">
        <v>9.2640455999999993</v>
      </c>
      <c r="AB24">
        <v>5.7374452800000002</v>
      </c>
      <c r="AC24">
        <v>4.2505073280000012</v>
      </c>
      <c r="AD24">
        <v>4.0032640800000001</v>
      </c>
      <c r="AE24">
        <v>12.396859200000002</v>
      </c>
      <c r="AF24">
        <v>6.1515000000000013</v>
      </c>
      <c r="AG24">
        <v>28.05879504</v>
      </c>
      <c r="AH24">
        <v>30.819849840000003</v>
      </c>
      <c r="AI24">
        <v>3.3546095999999999</v>
      </c>
      <c r="AJ24">
        <v>0</v>
      </c>
      <c r="AK24">
        <v>22.686180000000007</v>
      </c>
      <c r="AL24">
        <v>45.078799999999994</v>
      </c>
      <c r="AM24">
        <v>4.6368595428571426</v>
      </c>
      <c r="AN24">
        <v>0</v>
      </c>
      <c r="AO24">
        <v>1.8322809119999999</v>
      </c>
      <c r="AP24">
        <v>1.4627995199999999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29.309184680709215</v>
      </c>
      <c r="BB24">
        <f t="shared" si="0"/>
        <v>999.08324675091262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512.33922797158311</v>
      </c>
      <c r="L25">
        <v>9.4799890249274927</v>
      </c>
      <c r="M25">
        <v>31.187099725526075</v>
      </c>
      <c r="N25">
        <v>51.882352941176471</v>
      </c>
      <c r="O25">
        <v>36.643049775262199</v>
      </c>
      <c r="P25">
        <v>23.561782477341396</v>
      </c>
      <c r="Q25">
        <v>9.2810468064358833</v>
      </c>
      <c r="R25">
        <v>9.3106280816326521</v>
      </c>
      <c r="S25">
        <v>11.58941209048362</v>
      </c>
      <c r="T25">
        <v>0</v>
      </c>
      <c r="U25">
        <v>62.109384033035099</v>
      </c>
      <c r="V25">
        <v>6.2601156069364166</v>
      </c>
      <c r="W25">
        <v>20.379365217391307</v>
      </c>
      <c r="X25">
        <v>21.594906803433116</v>
      </c>
      <c r="Y25">
        <v>0</v>
      </c>
      <c r="Z25">
        <v>5.7568579200000007</v>
      </c>
      <c r="AA25">
        <v>15.440076000000001</v>
      </c>
      <c r="AB25">
        <v>10.538164799999999</v>
      </c>
      <c r="AC25">
        <v>4.2505073280000012</v>
      </c>
      <c r="AD25">
        <v>4.0032640800000001</v>
      </c>
      <c r="AE25">
        <v>12.396859200000002</v>
      </c>
      <c r="AF25">
        <v>6.1515000000000013</v>
      </c>
      <c r="AG25">
        <v>28.05879504</v>
      </c>
      <c r="AH25">
        <v>30.819849840000003</v>
      </c>
      <c r="AI25">
        <v>21.804962400000001</v>
      </c>
      <c r="AJ25">
        <v>0</v>
      </c>
      <c r="AK25">
        <v>22.686180000000007</v>
      </c>
      <c r="AL25">
        <v>45.078799999999994</v>
      </c>
      <c r="AM25">
        <v>4.6368595428571426</v>
      </c>
      <c r="AN25">
        <v>0</v>
      </c>
      <c r="AO25">
        <v>1.6772020272000001</v>
      </c>
      <c r="AP25">
        <v>2.7568144800000005</v>
      </c>
      <c r="AQ25">
        <v>7.3365599999999995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30.389409637509225</v>
      </c>
      <c r="BB25">
        <f t="shared" si="0"/>
        <v>1035.9056205893128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512.33922797158311</v>
      </c>
      <c r="L26">
        <v>9.4799890249274927</v>
      </c>
      <c r="M26">
        <v>31.187099725526075</v>
      </c>
      <c r="N26">
        <v>51.882352941176471</v>
      </c>
      <c r="O26">
        <v>36.643049775262199</v>
      </c>
      <c r="P26">
        <v>23.561782477341396</v>
      </c>
      <c r="Q26">
        <v>9.2810468064358833</v>
      </c>
      <c r="R26">
        <v>9.3106280816326521</v>
      </c>
      <c r="S26">
        <v>11.58941209048362</v>
      </c>
      <c r="T26">
        <v>0</v>
      </c>
      <c r="U26">
        <v>62.109384033035099</v>
      </c>
      <c r="V26">
        <v>6.2601156069364166</v>
      </c>
      <c r="W26">
        <v>20.379365217391307</v>
      </c>
      <c r="X26">
        <v>21.594906803433116</v>
      </c>
      <c r="Y26">
        <v>0</v>
      </c>
      <c r="Z26">
        <v>5.7568579200000007</v>
      </c>
      <c r="AA26">
        <v>18.493394400000003</v>
      </c>
      <c r="AB26">
        <v>10.538164799999999</v>
      </c>
      <c r="AC26">
        <v>4.2505073280000012</v>
      </c>
      <c r="AD26">
        <v>4.0032640800000001</v>
      </c>
      <c r="AE26">
        <v>12.396859200000002</v>
      </c>
      <c r="AF26">
        <v>6.1515000000000013</v>
      </c>
      <c r="AG26">
        <v>28.05879504</v>
      </c>
      <c r="AH26">
        <v>30.819849840000003</v>
      </c>
      <c r="AI26">
        <v>21.804962400000001</v>
      </c>
      <c r="AJ26">
        <v>0</v>
      </c>
      <c r="AK26">
        <v>22.686180000000007</v>
      </c>
      <c r="AL26">
        <v>45.078799999999994</v>
      </c>
      <c r="AM26">
        <v>6.9552893142857144</v>
      </c>
      <c r="AN26">
        <v>0</v>
      </c>
      <c r="AO26">
        <v>1.5906884111999999</v>
      </c>
      <c r="AP26">
        <v>2.7568144800000005</v>
      </c>
      <c r="AQ26">
        <v>14.673119999999999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30.749130584696516</v>
      </c>
      <c r="BB26">
        <f t="shared" si="0"/>
        <v>1048.1676941975541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512.33922797158311</v>
      </c>
      <c r="L27">
        <v>9.4799890249274927</v>
      </c>
      <c r="M27">
        <v>31.187099725526075</v>
      </c>
      <c r="N27">
        <v>51.882352941176471</v>
      </c>
      <c r="O27">
        <v>36.643049775262199</v>
      </c>
      <c r="P27">
        <v>23.642972379969024</v>
      </c>
      <c r="Q27">
        <v>9.2810468064358833</v>
      </c>
      <c r="R27">
        <v>9.3106280816326521</v>
      </c>
      <c r="S27">
        <v>11.58941209048362</v>
      </c>
      <c r="T27">
        <v>0</v>
      </c>
      <c r="U27">
        <v>62.109384033035099</v>
      </c>
      <c r="V27">
        <v>6.2601156069364166</v>
      </c>
      <c r="W27">
        <v>20.379365217391307</v>
      </c>
      <c r="X27">
        <v>21.594906803433116</v>
      </c>
      <c r="Y27">
        <v>0</v>
      </c>
      <c r="Z27">
        <v>5.7568579200000007</v>
      </c>
      <c r="AA27">
        <v>16.654464000000001</v>
      </c>
      <c r="AB27">
        <v>10.538164799999999</v>
      </c>
      <c r="AC27">
        <v>4.2505073280000012</v>
      </c>
      <c r="AD27">
        <v>8.0065281600000002</v>
      </c>
      <c r="AE27">
        <v>12.396859200000002</v>
      </c>
      <c r="AF27">
        <v>6.1515000000000013</v>
      </c>
      <c r="AG27">
        <v>28.05879504</v>
      </c>
      <c r="AH27">
        <v>30.819849840000003</v>
      </c>
      <c r="AI27">
        <v>21.804962400000001</v>
      </c>
      <c r="AJ27">
        <v>0</v>
      </c>
      <c r="AK27">
        <v>22.686180000000007</v>
      </c>
      <c r="AL27">
        <v>26.006999999999998</v>
      </c>
      <c r="AM27">
        <v>6.9552893142857144</v>
      </c>
      <c r="AN27">
        <v>0</v>
      </c>
      <c r="AO27">
        <v>1.5285793824000002</v>
      </c>
      <c r="AP27">
        <v>2.7568144800000005</v>
      </c>
      <c r="AQ27">
        <v>22.446380000000001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30.447892070500195</v>
      </c>
      <c r="BB27">
        <f t="shared" si="0"/>
        <v>1037.8991768655778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512.33922797158311</v>
      </c>
      <c r="L28">
        <v>9.4799890249274927</v>
      </c>
      <c r="M28">
        <v>31.187099725526075</v>
      </c>
      <c r="N28">
        <v>51.882352941176471</v>
      </c>
      <c r="O28">
        <v>36.643049775262199</v>
      </c>
      <c r="P28">
        <v>23.642972379969024</v>
      </c>
      <c r="Q28">
        <v>9.2810468064358833</v>
      </c>
      <c r="R28">
        <v>9.3106280816326521</v>
      </c>
      <c r="S28">
        <v>11.58941209048362</v>
      </c>
      <c r="T28">
        <v>0</v>
      </c>
      <c r="U28">
        <v>62.109384033035099</v>
      </c>
      <c r="V28">
        <v>6.2601156069364166</v>
      </c>
      <c r="W28">
        <v>20.379365217391307</v>
      </c>
      <c r="X28">
        <v>21.594906803433116</v>
      </c>
      <c r="Y28">
        <v>0</v>
      </c>
      <c r="Z28">
        <v>5.7568579200000007</v>
      </c>
      <c r="AA28">
        <v>18.493394400000003</v>
      </c>
      <c r="AB28">
        <v>10.538164799999999</v>
      </c>
      <c r="AC28">
        <v>8.5010146560000024</v>
      </c>
      <c r="AD28">
        <v>8.0065281600000002</v>
      </c>
      <c r="AE28">
        <v>12.396859200000002</v>
      </c>
      <c r="AF28">
        <v>6.1515000000000013</v>
      </c>
      <c r="AG28">
        <v>28.05879504</v>
      </c>
      <c r="AH28">
        <v>30.819849840000003</v>
      </c>
      <c r="AI28">
        <v>21.804962400000001</v>
      </c>
      <c r="AJ28">
        <v>0</v>
      </c>
      <c r="AK28">
        <v>22.686180000000007</v>
      </c>
      <c r="AL28">
        <v>26.006999999999998</v>
      </c>
      <c r="AM28">
        <v>6.9552893142857144</v>
      </c>
      <c r="AN28">
        <v>0</v>
      </c>
      <c r="AO28">
        <v>1.5129552816000003</v>
      </c>
      <c r="AP28">
        <v>2.7568144800000005</v>
      </c>
      <c r="AQ28">
        <v>23.319780000000002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30.645888062500205</v>
      </c>
      <c r="BB28">
        <f t="shared" si="0"/>
        <v>1044.6483945007781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512.33922797158311</v>
      </c>
      <c r="L29">
        <v>9.4799890249274927</v>
      </c>
      <c r="M29">
        <v>31.187099725526075</v>
      </c>
      <c r="N29">
        <v>51.882352941176471</v>
      </c>
      <c r="O29">
        <v>36.643049775262199</v>
      </c>
      <c r="P29">
        <v>23.642972379969024</v>
      </c>
      <c r="Q29">
        <v>9.2810468064358833</v>
      </c>
      <c r="R29">
        <v>9.3106280816326521</v>
      </c>
      <c r="S29">
        <v>11.58941209048362</v>
      </c>
      <c r="T29">
        <v>0</v>
      </c>
      <c r="U29">
        <v>62.109384033035099</v>
      </c>
      <c r="V29">
        <v>6.2601156069364166</v>
      </c>
      <c r="W29">
        <v>20.379365217391307</v>
      </c>
      <c r="X29">
        <v>21.594906803433116</v>
      </c>
      <c r="Y29">
        <v>0</v>
      </c>
      <c r="Z29">
        <v>5.7568579200000007</v>
      </c>
      <c r="AA29">
        <v>15.440076000000001</v>
      </c>
      <c r="AB29">
        <v>10.538164799999999</v>
      </c>
      <c r="AC29">
        <v>8.5010146560000024</v>
      </c>
      <c r="AD29">
        <v>8.0065281600000002</v>
      </c>
      <c r="AE29">
        <v>12.396859200000002</v>
      </c>
      <c r="AF29">
        <v>6.1515000000000013</v>
      </c>
      <c r="AG29">
        <v>28.05879504</v>
      </c>
      <c r="AH29">
        <v>30.819849840000003</v>
      </c>
      <c r="AI29">
        <v>21.804962400000001</v>
      </c>
      <c r="AJ29">
        <v>0</v>
      </c>
      <c r="AK29">
        <v>22.686180000000007</v>
      </c>
      <c r="AL29">
        <v>26.006999999999998</v>
      </c>
      <c r="AM29">
        <v>6.9552893142857144</v>
      </c>
      <c r="AN29">
        <v>0</v>
      </c>
      <c r="AO29">
        <v>2.6444759040000005</v>
      </c>
      <c r="AP29">
        <v>1.0689688799999999</v>
      </c>
      <c r="AQ29">
        <v>23.319780000000002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30.543012928900204</v>
      </c>
      <c r="BB29">
        <f t="shared" si="0"/>
        <v>1041.141626256778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512.33922797158311</v>
      </c>
      <c r="L30">
        <v>9.4799890249274927</v>
      </c>
      <c r="M30">
        <v>31.187099725526075</v>
      </c>
      <c r="N30">
        <v>51.882352941176471</v>
      </c>
      <c r="O30">
        <v>36.643049775262199</v>
      </c>
      <c r="P30">
        <v>23.642972379969024</v>
      </c>
      <c r="Q30">
        <v>9.2810468064358833</v>
      </c>
      <c r="R30">
        <v>9.3106280816326521</v>
      </c>
      <c r="S30">
        <v>11.58941209048362</v>
      </c>
      <c r="T30">
        <v>0</v>
      </c>
      <c r="U30">
        <v>62.109384033035099</v>
      </c>
      <c r="V30">
        <v>6.2601156069364166</v>
      </c>
      <c r="W30">
        <v>20.379365217391307</v>
      </c>
      <c r="X30">
        <v>21.594906803433116</v>
      </c>
      <c r="Y30">
        <v>0</v>
      </c>
      <c r="Z30">
        <v>5.7568579200000007</v>
      </c>
      <c r="AA30">
        <v>9.2640455999999993</v>
      </c>
      <c r="AB30">
        <v>10.538164799999999</v>
      </c>
      <c r="AC30">
        <v>8.5010146560000024</v>
      </c>
      <c r="AD30">
        <v>8.0065281600000002</v>
      </c>
      <c r="AE30">
        <v>12.396859200000002</v>
      </c>
      <c r="AF30">
        <v>6.1515000000000013</v>
      </c>
      <c r="AG30">
        <v>28.05879504</v>
      </c>
      <c r="AH30">
        <v>30.819849840000003</v>
      </c>
      <c r="AI30">
        <v>21.804962400000001</v>
      </c>
      <c r="AJ30">
        <v>0</v>
      </c>
      <c r="AK30">
        <v>22.686180000000007</v>
      </c>
      <c r="AL30">
        <v>26.006999999999998</v>
      </c>
      <c r="AM30">
        <v>6.9552893142857144</v>
      </c>
      <c r="AN30">
        <v>0</v>
      </c>
      <c r="AO30">
        <v>2.6409895343999996</v>
      </c>
      <c r="AP30">
        <v>1.0689688799999999</v>
      </c>
      <c r="AQ30">
        <v>23.319780000000002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30.366896364100199</v>
      </c>
      <c r="BB30">
        <f t="shared" si="0"/>
        <v>1035.1382260519779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1.5978294346978554</v>
      </c>
      <c r="J31">
        <v>0</v>
      </c>
      <c r="K31">
        <v>512.33922797158311</v>
      </c>
      <c r="L31">
        <v>9.4799890249274927</v>
      </c>
      <c r="M31">
        <v>31.187099725526075</v>
      </c>
      <c r="N31">
        <v>51.882352941176471</v>
      </c>
      <c r="O31">
        <v>36.643049775262199</v>
      </c>
      <c r="P31">
        <v>23.642972379969024</v>
      </c>
      <c r="Q31">
        <v>9.0273470205307955</v>
      </c>
      <c r="R31">
        <v>9.3106280816326521</v>
      </c>
      <c r="S31">
        <v>11.58941209048362</v>
      </c>
      <c r="T31">
        <v>0</v>
      </c>
      <c r="U31">
        <v>62.109384033035099</v>
      </c>
      <c r="V31">
        <v>6.2601156069364166</v>
      </c>
      <c r="W31">
        <v>20.379365217391307</v>
      </c>
      <c r="X31">
        <v>21.594906803433116</v>
      </c>
      <c r="Y31">
        <v>0</v>
      </c>
      <c r="Z31">
        <v>5.7568579200000007</v>
      </c>
      <c r="AA31">
        <v>3.0880152000000001</v>
      </c>
      <c r="AB31">
        <v>11.533435919999999</v>
      </c>
      <c r="AC31">
        <v>8.5010146560000024</v>
      </c>
      <c r="AD31">
        <v>8.0065281600000002</v>
      </c>
      <c r="AE31">
        <v>12.396859200000002</v>
      </c>
      <c r="AF31">
        <v>6.1515000000000013</v>
      </c>
      <c r="AG31">
        <v>28.05879504</v>
      </c>
      <c r="AH31">
        <v>30.819849840000003</v>
      </c>
      <c r="AI31">
        <v>2.2364063999999999</v>
      </c>
      <c r="AJ31">
        <v>0</v>
      </c>
      <c r="AK31">
        <v>22.686180000000007</v>
      </c>
      <c r="AL31">
        <v>59.816099999999999</v>
      </c>
      <c r="AM31">
        <v>6.9552893142857144</v>
      </c>
      <c r="AN31">
        <v>0</v>
      </c>
      <c r="AO31">
        <v>2.6194256927999997</v>
      </c>
      <c r="AP31">
        <v>1.0689688799999999</v>
      </c>
      <c r="AQ31">
        <v>15.546520000000001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5.240396242527753</v>
      </c>
      <c r="AY31">
        <v>0</v>
      </c>
      <c r="AZ31">
        <v>0</v>
      </c>
      <c r="BA31">
        <v>30.590606628318806</v>
      </c>
      <c r="BB31">
        <f t="shared" si="0"/>
        <v>1042.7640025574799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1.5978294346978554</v>
      </c>
      <c r="J32">
        <v>0</v>
      </c>
      <c r="K32">
        <v>512.33922797158311</v>
      </c>
      <c r="L32">
        <v>9.4799890249274927</v>
      </c>
      <c r="M32">
        <v>31.187099725526075</v>
      </c>
      <c r="N32">
        <v>51.882352941176471</v>
      </c>
      <c r="O32">
        <v>36.643049775262199</v>
      </c>
      <c r="P32">
        <v>23.642972379969024</v>
      </c>
      <c r="Q32">
        <v>9.0273470205307955</v>
      </c>
      <c r="R32">
        <v>9.3106280816326521</v>
      </c>
      <c r="S32">
        <v>11.58941209048362</v>
      </c>
      <c r="T32">
        <v>0</v>
      </c>
      <c r="U32">
        <v>62.109384033035099</v>
      </c>
      <c r="V32">
        <v>6.2601156069364166</v>
      </c>
      <c r="W32">
        <v>20.379365217391307</v>
      </c>
      <c r="X32">
        <v>21.594906803433116</v>
      </c>
      <c r="Y32">
        <v>0</v>
      </c>
      <c r="Z32">
        <v>5.7568579200000007</v>
      </c>
      <c r="AA32">
        <v>0</v>
      </c>
      <c r="AB32">
        <v>11.533435919999999</v>
      </c>
      <c r="AC32">
        <v>8.5010146560000024</v>
      </c>
      <c r="AD32">
        <v>8.0065281600000002</v>
      </c>
      <c r="AE32">
        <v>12.396859200000002</v>
      </c>
      <c r="AF32">
        <v>6.1515000000000013</v>
      </c>
      <c r="AG32">
        <v>28.05879504</v>
      </c>
      <c r="AH32">
        <v>30.819849840000003</v>
      </c>
      <c r="AI32">
        <v>1.1182032</v>
      </c>
      <c r="AJ32">
        <v>0</v>
      </c>
      <c r="AK32">
        <v>22.686180000000007</v>
      </c>
      <c r="AL32">
        <v>59.816099999999999</v>
      </c>
      <c r="AM32">
        <v>6.9552893142857144</v>
      </c>
      <c r="AN32">
        <v>0</v>
      </c>
      <c r="AO32">
        <v>2.6007025967999997</v>
      </c>
      <c r="AP32">
        <v>1.0689688799999999</v>
      </c>
      <c r="AQ32">
        <v>15.546520000000001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5.240396242527753</v>
      </c>
      <c r="AY32">
        <v>0</v>
      </c>
      <c r="AZ32">
        <v>0</v>
      </c>
      <c r="BA32">
        <v>30.470195556318803</v>
      </c>
      <c r="BB32">
        <f t="shared" si="0"/>
        <v>1038.65947213348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512.33922797158311</v>
      </c>
      <c r="L33">
        <v>9.4799890249274927</v>
      </c>
      <c r="M33">
        <v>31.187099725526075</v>
      </c>
      <c r="N33">
        <v>51.882352941176471</v>
      </c>
      <c r="O33">
        <v>36.643049775262199</v>
      </c>
      <c r="P33">
        <v>23.642972379969024</v>
      </c>
      <c r="Q33">
        <v>9.0273470205307955</v>
      </c>
      <c r="R33">
        <v>9.3106280816326521</v>
      </c>
      <c r="S33">
        <v>11.58941209048362</v>
      </c>
      <c r="T33">
        <v>0</v>
      </c>
      <c r="U33">
        <v>62.109384033035099</v>
      </c>
      <c r="V33">
        <v>6.2601156069364166</v>
      </c>
      <c r="W33">
        <v>20.379365217391307</v>
      </c>
      <c r="X33">
        <v>21.594906803433116</v>
      </c>
      <c r="Y33">
        <v>0</v>
      </c>
      <c r="Z33">
        <v>5.7568579200000007</v>
      </c>
      <c r="AA33">
        <v>0</v>
      </c>
      <c r="AB33">
        <v>11.533435919999999</v>
      </c>
      <c r="AC33">
        <v>8.5010146560000024</v>
      </c>
      <c r="AD33">
        <v>8.0065281600000002</v>
      </c>
      <c r="AE33">
        <v>12.396859200000002</v>
      </c>
      <c r="AF33">
        <v>6.1515000000000013</v>
      </c>
      <c r="AG33">
        <v>28.05879504</v>
      </c>
      <c r="AH33">
        <v>30.819849840000003</v>
      </c>
      <c r="AI33">
        <v>0</v>
      </c>
      <c r="AJ33">
        <v>0</v>
      </c>
      <c r="AK33">
        <v>22.686180000000007</v>
      </c>
      <c r="AL33">
        <v>59.816099999999999</v>
      </c>
      <c r="AM33">
        <v>6.9552893142857144</v>
      </c>
      <c r="AN33">
        <v>0</v>
      </c>
      <c r="AO33">
        <v>2.6019938448000004</v>
      </c>
      <c r="AP33">
        <v>1.0689688799999999</v>
      </c>
      <c r="AQ33">
        <v>7.7732600000000005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5.240396242527753</v>
      </c>
      <c r="AY33">
        <v>0</v>
      </c>
      <c r="AZ33">
        <v>0</v>
      </c>
      <c r="BA33">
        <v>30.171287473065004</v>
      </c>
      <c r="BB33">
        <f t="shared" si="0"/>
        <v>1028.470378830036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512.33922797158311</v>
      </c>
      <c r="L34">
        <v>9.4799890249274927</v>
      </c>
      <c r="M34">
        <v>31.187099725526075</v>
      </c>
      <c r="N34">
        <v>51.882352941176471</v>
      </c>
      <c r="O34">
        <v>36.643049775262199</v>
      </c>
      <c r="P34">
        <v>23.642972379969024</v>
      </c>
      <c r="Q34">
        <v>9.0273470205307955</v>
      </c>
      <c r="R34">
        <v>9.3106280816326521</v>
      </c>
      <c r="S34">
        <v>11.58941209048362</v>
      </c>
      <c r="T34">
        <v>0</v>
      </c>
      <c r="U34">
        <v>62.109384033035099</v>
      </c>
      <c r="V34">
        <v>6.2601156069364166</v>
      </c>
      <c r="W34">
        <v>20.379365217391307</v>
      </c>
      <c r="X34">
        <v>21.594906803433116</v>
      </c>
      <c r="Y34">
        <v>0</v>
      </c>
      <c r="Z34">
        <v>5.7568579200000007</v>
      </c>
      <c r="AA34">
        <v>0</v>
      </c>
      <c r="AB34">
        <v>11.533435919999999</v>
      </c>
      <c r="AC34">
        <v>8.5010146560000024</v>
      </c>
      <c r="AD34">
        <v>8.0065281600000002</v>
      </c>
      <c r="AE34">
        <v>12.396859200000002</v>
      </c>
      <c r="AF34">
        <v>6.1515000000000013</v>
      </c>
      <c r="AG34">
        <v>28.05879504</v>
      </c>
      <c r="AH34">
        <v>30.819849840000003</v>
      </c>
      <c r="AI34">
        <v>0</v>
      </c>
      <c r="AJ34">
        <v>0</v>
      </c>
      <c r="AK34">
        <v>22.686180000000007</v>
      </c>
      <c r="AL34">
        <v>59.816099999999999</v>
      </c>
      <c r="AM34">
        <v>6.9552893142857144</v>
      </c>
      <c r="AN34">
        <v>0</v>
      </c>
      <c r="AO34">
        <v>2.6078044607999997</v>
      </c>
      <c r="AP34">
        <v>1.0689688799999999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5.240396242527753</v>
      </c>
      <c r="AY34">
        <v>0</v>
      </c>
      <c r="AZ34">
        <v>0</v>
      </c>
      <c r="BA34">
        <v>29.949915141465002</v>
      </c>
      <c r="BB34">
        <f t="shared" si="0"/>
        <v>1020.9243017776359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512.33922797158311</v>
      </c>
      <c r="L35">
        <v>9.4799890249274927</v>
      </c>
      <c r="M35">
        <v>31.187099725526075</v>
      </c>
      <c r="N35">
        <v>51.882352941176471</v>
      </c>
      <c r="O35">
        <v>36.643049775262199</v>
      </c>
      <c r="P35">
        <v>23.642972379969024</v>
      </c>
      <c r="Q35">
        <v>9.0273470205307955</v>
      </c>
      <c r="R35">
        <v>9.3106280816326521</v>
      </c>
      <c r="S35">
        <v>11.58941209048362</v>
      </c>
      <c r="T35">
        <v>0</v>
      </c>
      <c r="U35">
        <v>62.109384033035099</v>
      </c>
      <c r="V35">
        <v>6.2601156069364166</v>
      </c>
      <c r="W35">
        <v>20.379365217391307</v>
      </c>
      <c r="X35">
        <v>21.594906803433116</v>
      </c>
      <c r="Y35">
        <v>0</v>
      </c>
      <c r="Z35">
        <v>5.7568579200000007</v>
      </c>
      <c r="AA35">
        <v>0</v>
      </c>
      <c r="AB35">
        <v>11.533435919999999</v>
      </c>
      <c r="AC35">
        <v>8.5010146560000024</v>
      </c>
      <c r="AD35">
        <v>8.0065281600000002</v>
      </c>
      <c r="AE35">
        <v>12.396859200000002</v>
      </c>
      <c r="AF35">
        <v>6.1515000000000013</v>
      </c>
      <c r="AG35">
        <v>28.05879504</v>
      </c>
      <c r="AH35">
        <v>30.819849840000003</v>
      </c>
      <c r="AI35">
        <v>0</v>
      </c>
      <c r="AJ35">
        <v>0</v>
      </c>
      <c r="AK35">
        <v>22.686180000000007</v>
      </c>
      <c r="AL35">
        <v>35.542899999999996</v>
      </c>
      <c r="AM35">
        <v>6.9552893142857144</v>
      </c>
      <c r="AN35">
        <v>0</v>
      </c>
      <c r="AO35">
        <v>2.5966997280000004</v>
      </c>
      <c r="AP35">
        <v>1.0689688799999999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5.240396242527753</v>
      </c>
      <c r="AY35">
        <v>0</v>
      </c>
      <c r="AZ35">
        <v>0</v>
      </c>
      <c r="BA35">
        <v>29.25781271746499</v>
      </c>
      <c r="BB35">
        <f t="shared" si="0"/>
        <v>997.33209946883585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512.33922797158311</v>
      </c>
      <c r="L36">
        <v>9.4799890249274927</v>
      </c>
      <c r="M36">
        <v>31.187099725526075</v>
      </c>
      <c r="N36">
        <v>51.882352941176471</v>
      </c>
      <c r="O36">
        <v>36.643049775262199</v>
      </c>
      <c r="P36">
        <v>23.642972379969024</v>
      </c>
      <c r="Q36">
        <v>9.0273470205307955</v>
      </c>
      <c r="R36">
        <v>9.3106280816326521</v>
      </c>
      <c r="S36">
        <v>11.58941209048362</v>
      </c>
      <c r="T36">
        <v>0</v>
      </c>
      <c r="U36">
        <v>62.109384033035099</v>
      </c>
      <c r="V36">
        <v>6.2601156069364166</v>
      </c>
      <c r="W36">
        <v>20.379365217391307</v>
      </c>
      <c r="X36">
        <v>21.594906803433116</v>
      </c>
      <c r="Y36">
        <v>0</v>
      </c>
      <c r="Z36">
        <v>5.7568579200000007</v>
      </c>
      <c r="AA36">
        <v>0</v>
      </c>
      <c r="AB36">
        <v>11.533435919999999</v>
      </c>
      <c r="AC36">
        <v>8.5010146560000024</v>
      </c>
      <c r="AD36">
        <v>8.0065281600000002</v>
      </c>
      <c r="AE36">
        <v>12.396859200000002</v>
      </c>
      <c r="AF36">
        <v>6.1515000000000013</v>
      </c>
      <c r="AG36">
        <v>28.05879504</v>
      </c>
      <c r="AH36">
        <v>30.819849840000003</v>
      </c>
      <c r="AI36">
        <v>0</v>
      </c>
      <c r="AJ36">
        <v>0</v>
      </c>
      <c r="AK36">
        <v>22.686180000000007</v>
      </c>
      <c r="AL36">
        <v>35.542899999999996</v>
      </c>
      <c r="AM36">
        <v>6.9552893142857144</v>
      </c>
      <c r="AN36">
        <v>0</v>
      </c>
      <c r="AO36">
        <v>2.6072879616000004</v>
      </c>
      <c r="AP36">
        <v>1.0689688799999999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5.240396242527753</v>
      </c>
      <c r="AY36">
        <v>0</v>
      </c>
      <c r="AZ36">
        <v>0</v>
      </c>
      <c r="BA36">
        <v>29.258114447864994</v>
      </c>
      <c r="BB36">
        <f t="shared" si="0"/>
        <v>997.34238597203603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512.33922797158311</v>
      </c>
      <c r="L37">
        <v>9.4799890249274927</v>
      </c>
      <c r="M37">
        <v>31.187099725526075</v>
      </c>
      <c r="N37">
        <v>51.882352941176471</v>
      </c>
      <c r="O37">
        <v>36.643049775262199</v>
      </c>
      <c r="P37">
        <v>23.642972379969024</v>
      </c>
      <c r="Q37">
        <v>9.0273470205307955</v>
      </c>
      <c r="R37">
        <v>9.3106280816326521</v>
      </c>
      <c r="S37">
        <v>11.58941209048362</v>
      </c>
      <c r="T37">
        <v>0</v>
      </c>
      <c r="U37">
        <v>62.109384033035099</v>
      </c>
      <c r="V37">
        <v>6.2601156069364166</v>
      </c>
      <c r="W37">
        <v>20.379365217391307</v>
      </c>
      <c r="X37">
        <v>21.594906803433116</v>
      </c>
      <c r="Y37">
        <v>0</v>
      </c>
      <c r="Z37">
        <v>5.7568579200000007</v>
      </c>
      <c r="AA37">
        <v>0</v>
      </c>
      <c r="AB37">
        <v>11.533435919999999</v>
      </c>
      <c r="AC37">
        <v>8.5010146560000024</v>
      </c>
      <c r="AD37">
        <v>8.0065281600000002</v>
      </c>
      <c r="AE37">
        <v>18.595288800000002</v>
      </c>
      <c r="AF37">
        <v>6.1515000000000013</v>
      </c>
      <c r="AG37">
        <v>28.05879504</v>
      </c>
      <c r="AH37">
        <v>16.636896000000004</v>
      </c>
      <c r="AI37">
        <v>0</v>
      </c>
      <c r="AJ37">
        <v>0</v>
      </c>
      <c r="AK37">
        <v>22.686180000000007</v>
      </c>
      <c r="AL37">
        <v>35.542899999999996</v>
      </c>
      <c r="AM37">
        <v>6.9552893142857144</v>
      </c>
      <c r="AN37">
        <v>0</v>
      </c>
      <c r="AO37">
        <v>4.6954942271999993</v>
      </c>
      <c r="AP37">
        <v>1.0689688799999999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5.7218403755868543</v>
      </c>
      <c r="AY37">
        <v>0</v>
      </c>
      <c r="AZ37">
        <v>0</v>
      </c>
      <c r="BA37">
        <v>29.103790658457168</v>
      </c>
      <c r="BB37">
        <f t="shared" si="0"/>
        <v>992.08183592010289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512.33922797158311</v>
      </c>
      <c r="L38">
        <v>9.4799890249274927</v>
      </c>
      <c r="M38">
        <v>31.187099725526075</v>
      </c>
      <c r="N38">
        <v>51.882352941176471</v>
      </c>
      <c r="O38">
        <v>36.643049775262199</v>
      </c>
      <c r="P38">
        <v>23.642972379969024</v>
      </c>
      <c r="Q38">
        <v>9.0273470205307955</v>
      </c>
      <c r="R38">
        <v>9.3106280816326521</v>
      </c>
      <c r="S38">
        <v>11.58941209048362</v>
      </c>
      <c r="T38">
        <v>0</v>
      </c>
      <c r="U38">
        <v>62.109384033035099</v>
      </c>
      <c r="V38">
        <v>6.2601156069364166</v>
      </c>
      <c r="W38">
        <v>20.379365217391307</v>
      </c>
      <c r="X38">
        <v>21.594906803433116</v>
      </c>
      <c r="Y38">
        <v>0</v>
      </c>
      <c r="Z38">
        <v>5.7568579200000007</v>
      </c>
      <c r="AA38">
        <v>0</v>
      </c>
      <c r="AB38">
        <v>11.533435919999999</v>
      </c>
      <c r="AC38">
        <v>8.5010146560000024</v>
      </c>
      <c r="AD38">
        <v>8.0065281600000002</v>
      </c>
      <c r="AE38">
        <v>18.595288800000002</v>
      </c>
      <c r="AF38">
        <v>6.1515000000000013</v>
      </c>
      <c r="AG38">
        <v>28.05879504</v>
      </c>
      <c r="AH38">
        <v>8.3184480000000018</v>
      </c>
      <c r="AI38">
        <v>0</v>
      </c>
      <c r="AJ38">
        <v>0</v>
      </c>
      <c r="AK38">
        <v>22.686180000000007</v>
      </c>
      <c r="AL38">
        <v>35.542899999999996</v>
      </c>
      <c r="AM38">
        <v>6.9552893142857144</v>
      </c>
      <c r="AN38">
        <v>0</v>
      </c>
      <c r="AO38">
        <v>4.684905993600001</v>
      </c>
      <c r="AP38">
        <v>1.0689688799999999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5.7218403755868543</v>
      </c>
      <c r="AY38">
        <v>0</v>
      </c>
      <c r="AZ38">
        <v>0</v>
      </c>
      <c r="BA38">
        <v>28.866413160057174</v>
      </c>
      <c r="BB38">
        <f t="shared" si="0"/>
        <v>983.9901771849029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512.33922797158311</v>
      </c>
      <c r="L39">
        <v>0</v>
      </c>
      <c r="M39">
        <v>31.187099725526075</v>
      </c>
      <c r="N39">
        <v>51.882352941176471</v>
      </c>
      <c r="O39">
        <v>36.643049775262199</v>
      </c>
      <c r="P39">
        <v>23.642972379969024</v>
      </c>
      <c r="Q39">
        <v>9.0273470205307955</v>
      </c>
      <c r="R39">
        <v>9.3106280816326521</v>
      </c>
      <c r="S39">
        <v>11.58941209048362</v>
      </c>
      <c r="T39">
        <v>0</v>
      </c>
      <c r="U39">
        <v>62.109384033035099</v>
      </c>
      <c r="V39">
        <v>6.2601156069364166</v>
      </c>
      <c r="W39">
        <v>20.379365217391307</v>
      </c>
      <c r="X39">
        <v>21.594906803433116</v>
      </c>
      <c r="Y39">
        <v>0</v>
      </c>
      <c r="Z39">
        <v>5.7568579200000007</v>
      </c>
      <c r="AA39">
        <v>0</v>
      </c>
      <c r="AB39">
        <v>11.533435919999999</v>
      </c>
      <c r="AC39">
        <v>8.5010146560000024</v>
      </c>
      <c r="AD39">
        <v>8.0065281600000002</v>
      </c>
      <c r="AE39">
        <v>18.595288800000002</v>
      </c>
      <c r="AF39">
        <v>6.1515000000000013</v>
      </c>
      <c r="AG39">
        <v>28.05879504</v>
      </c>
      <c r="AH39">
        <v>8.3184480000000018</v>
      </c>
      <c r="AI39">
        <v>0</v>
      </c>
      <c r="AJ39">
        <v>0</v>
      </c>
      <c r="AK39">
        <v>22.686180000000007</v>
      </c>
      <c r="AL39">
        <v>35.542899999999996</v>
      </c>
      <c r="AM39">
        <v>6.9552893142857144</v>
      </c>
      <c r="AN39">
        <v>0</v>
      </c>
      <c r="AO39">
        <v>4.7031125903999991</v>
      </c>
      <c r="AP39">
        <v>1.0689688799999999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28.475136681206628</v>
      </c>
      <c r="BB39">
        <f t="shared" si="0"/>
        <v>970.6524612600391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512.33922797158311</v>
      </c>
      <c r="L40">
        <v>0</v>
      </c>
      <c r="M40">
        <v>31.187099725526075</v>
      </c>
      <c r="N40">
        <v>51.882352941176471</v>
      </c>
      <c r="O40">
        <v>36.643049775262199</v>
      </c>
      <c r="P40">
        <v>23.642972379969024</v>
      </c>
      <c r="Q40">
        <v>9.0273470205307955</v>
      </c>
      <c r="R40">
        <v>9.3106280816326521</v>
      </c>
      <c r="S40">
        <v>11.58941209048362</v>
      </c>
      <c r="T40">
        <v>0</v>
      </c>
      <c r="U40">
        <v>62.109384033035099</v>
      </c>
      <c r="V40">
        <v>6.2601156069364166</v>
      </c>
      <c r="W40">
        <v>20.379365217391307</v>
      </c>
      <c r="X40">
        <v>21.594906803433116</v>
      </c>
      <c r="Y40">
        <v>0</v>
      </c>
      <c r="Z40">
        <v>5.7568579200000007</v>
      </c>
      <c r="AA40">
        <v>0</v>
      </c>
      <c r="AB40">
        <v>11.533435919999999</v>
      </c>
      <c r="AC40">
        <v>8.5010146560000024</v>
      </c>
      <c r="AD40">
        <v>8.0065281600000002</v>
      </c>
      <c r="AE40">
        <v>18.595288800000002</v>
      </c>
      <c r="AF40">
        <v>6.1515000000000013</v>
      </c>
      <c r="AG40">
        <v>28.05879504</v>
      </c>
      <c r="AH40">
        <v>8.3184480000000018</v>
      </c>
      <c r="AI40">
        <v>0</v>
      </c>
      <c r="AJ40">
        <v>0</v>
      </c>
      <c r="AK40">
        <v>22.686180000000007</v>
      </c>
      <c r="AL40">
        <v>35.542899999999996</v>
      </c>
      <c r="AM40">
        <v>6.9552893142857144</v>
      </c>
      <c r="AN40">
        <v>0</v>
      </c>
      <c r="AO40">
        <v>4.720802688</v>
      </c>
      <c r="AP40">
        <v>1.0689688799999999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28.47564088280663</v>
      </c>
      <c r="BB40">
        <f t="shared" si="0"/>
        <v>970.66964715603922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512.33922797158311</v>
      </c>
      <c r="L41">
        <v>0</v>
      </c>
      <c r="M41">
        <v>31.187099725526075</v>
      </c>
      <c r="N41">
        <v>51.882352941176471</v>
      </c>
      <c r="O41">
        <v>36.643049775262199</v>
      </c>
      <c r="P41">
        <v>23.192937642518856</v>
      </c>
      <c r="Q41">
        <v>9.0273470205307955</v>
      </c>
      <c r="R41">
        <v>9.3106280816326521</v>
      </c>
      <c r="S41">
        <v>11.58941209048362</v>
      </c>
      <c r="T41">
        <v>0</v>
      </c>
      <c r="U41">
        <v>62.109384033035099</v>
      </c>
      <c r="V41">
        <v>6.2601156069364166</v>
      </c>
      <c r="W41">
        <v>20.379365217391307</v>
      </c>
      <c r="X41">
        <v>21.594906803433116</v>
      </c>
      <c r="Y41">
        <v>0</v>
      </c>
      <c r="Z41">
        <v>5.7568579200000007</v>
      </c>
      <c r="AA41">
        <v>0</v>
      </c>
      <c r="AB41">
        <v>11.533435919999999</v>
      </c>
      <c r="AC41">
        <v>8.5010146560000024</v>
      </c>
      <c r="AD41">
        <v>8.0065281600000002</v>
      </c>
      <c r="AE41">
        <v>18.595288800000002</v>
      </c>
      <c r="AF41">
        <v>6.1515000000000013</v>
      </c>
      <c r="AG41">
        <v>28.05879504</v>
      </c>
      <c r="AH41">
        <v>8.3184480000000018</v>
      </c>
      <c r="AI41">
        <v>0</v>
      </c>
      <c r="AJ41">
        <v>0</v>
      </c>
      <c r="AK41">
        <v>22.686180000000007</v>
      </c>
      <c r="AL41">
        <v>26.006999999999998</v>
      </c>
      <c r="AM41">
        <v>6.9552893142857144</v>
      </c>
      <c r="AN41">
        <v>0</v>
      </c>
      <c r="AO41">
        <v>4.724547307199999</v>
      </c>
      <c r="AP41">
        <v>1.0689688799999999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28.191148666008949</v>
      </c>
      <c r="BB41">
        <f t="shared" si="0"/>
        <v>960.97194925458643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512.33922797158311</v>
      </c>
      <c r="L42">
        <v>0</v>
      </c>
      <c r="M42">
        <v>31.187099725526075</v>
      </c>
      <c r="N42">
        <v>51.882352941176471</v>
      </c>
      <c r="O42">
        <v>36.643049775262199</v>
      </c>
      <c r="P42">
        <v>22.74912821888412</v>
      </c>
      <c r="Q42">
        <v>9.0273470205307955</v>
      </c>
      <c r="R42">
        <v>9.3106280816326521</v>
      </c>
      <c r="S42">
        <v>11.58941209048362</v>
      </c>
      <c r="T42">
        <v>0</v>
      </c>
      <c r="U42">
        <v>62.109384033035099</v>
      </c>
      <c r="V42">
        <v>6.2601156069364166</v>
      </c>
      <c r="W42">
        <v>20.379365217391307</v>
      </c>
      <c r="X42">
        <v>21.594906803433116</v>
      </c>
      <c r="Y42">
        <v>0</v>
      </c>
      <c r="Z42">
        <v>5.7568579200000007</v>
      </c>
      <c r="AA42">
        <v>0</v>
      </c>
      <c r="AB42">
        <v>11.533435919999999</v>
      </c>
      <c r="AC42">
        <v>8.5010146560000024</v>
      </c>
      <c r="AD42">
        <v>8.0065281600000002</v>
      </c>
      <c r="AE42">
        <v>18.595288800000002</v>
      </c>
      <c r="AF42">
        <v>6.1515000000000013</v>
      </c>
      <c r="AG42">
        <v>28.05879504</v>
      </c>
      <c r="AH42">
        <v>8.3184480000000018</v>
      </c>
      <c r="AI42">
        <v>0</v>
      </c>
      <c r="AJ42">
        <v>0</v>
      </c>
      <c r="AK42">
        <v>22.686180000000007</v>
      </c>
      <c r="AL42">
        <v>26.006999999999998</v>
      </c>
      <c r="AM42">
        <v>6.9552893142857144</v>
      </c>
      <c r="AN42">
        <v>0</v>
      </c>
      <c r="AO42">
        <v>4.7184784415999994</v>
      </c>
      <c r="AP42">
        <v>1.0689688799999999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28.178326855035053</v>
      </c>
      <c r="BB42">
        <f t="shared" si="0"/>
        <v>960.53489277632571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512.33922797158311</v>
      </c>
      <c r="L43">
        <v>0</v>
      </c>
      <c r="M43">
        <v>31.187099725526075</v>
      </c>
      <c r="N43">
        <v>51.882352941176471</v>
      </c>
      <c r="O43">
        <v>36.643049775262199</v>
      </c>
      <c r="P43">
        <v>22.230354038971736</v>
      </c>
      <c r="Q43">
        <v>9.0273470205307955</v>
      </c>
      <c r="R43">
        <v>9.3106280816326521</v>
      </c>
      <c r="S43">
        <v>11.58941209048362</v>
      </c>
      <c r="T43">
        <v>0</v>
      </c>
      <c r="U43">
        <v>62.109384033035099</v>
      </c>
      <c r="V43">
        <v>6.2601156069364166</v>
      </c>
      <c r="W43">
        <v>20.379365217391307</v>
      </c>
      <c r="X43">
        <v>21.594906803433116</v>
      </c>
      <c r="Y43">
        <v>0</v>
      </c>
      <c r="Z43">
        <v>5.7568579200000007</v>
      </c>
      <c r="AA43">
        <v>0</v>
      </c>
      <c r="AB43">
        <v>11.533435919999999</v>
      </c>
      <c r="AC43">
        <v>8.5010146560000024</v>
      </c>
      <c r="AD43">
        <v>8.0065281600000002</v>
      </c>
      <c r="AE43">
        <v>18.595288800000002</v>
      </c>
      <c r="AF43">
        <v>6.1515000000000013</v>
      </c>
      <c r="AG43">
        <v>28.05879504</v>
      </c>
      <c r="AH43">
        <v>8.3184480000000018</v>
      </c>
      <c r="AI43">
        <v>0</v>
      </c>
      <c r="AJ43">
        <v>0</v>
      </c>
      <c r="AK43">
        <v>22.686180000000007</v>
      </c>
      <c r="AL43">
        <v>26.006999999999998</v>
      </c>
      <c r="AM43">
        <v>4.6368595428571426</v>
      </c>
      <c r="AN43">
        <v>0</v>
      </c>
      <c r="AO43">
        <v>4.6992388464000001</v>
      </c>
      <c r="AP43">
        <v>0.78766128000000013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28.047444563322102</v>
      </c>
      <c r="BB43">
        <f t="shared" si="0"/>
        <v>956.07339352149768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512.33922797158311</v>
      </c>
      <c r="L44">
        <v>9.4799890249274927</v>
      </c>
      <c r="M44">
        <v>31.187099725526075</v>
      </c>
      <c r="N44">
        <v>51.882352941176471</v>
      </c>
      <c r="O44">
        <v>36.643049775262199</v>
      </c>
      <c r="P44">
        <v>22.230354038971736</v>
      </c>
      <c r="Q44">
        <v>9.0273470205307955</v>
      </c>
      <c r="R44">
        <v>9.3106280816326521</v>
      </c>
      <c r="S44">
        <v>11.58941209048362</v>
      </c>
      <c r="T44">
        <v>0</v>
      </c>
      <c r="U44">
        <v>62.109384033035099</v>
      </c>
      <c r="V44">
        <v>6.2601156069364166</v>
      </c>
      <c r="W44">
        <v>20.379365217391307</v>
      </c>
      <c r="X44">
        <v>21.594906803433116</v>
      </c>
      <c r="Y44">
        <v>0</v>
      </c>
      <c r="Z44">
        <v>5.7568579200000007</v>
      </c>
      <c r="AA44">
        <v>0</v>
      </c>
      <c r="AB44">
        <v>11.533435919999999</v>
      </c>
      <c r="AC44">
        <v>8.5010146560000024</v>
      </c>
      <c r="AD44">
        <v>8.0065281600000002</v>
      </c>
      <c r="AE44">
        <v>18.595288800000002</v>
      </c>
      <c r="AF44">
        <v>6.1515000000000013</v>
      </c>
      <c r="AG44">
        <v>28.05879504</v>
      </c>
      <c r="AH44">
        <v>8.3184480000000018</v>
      </c>
      <c r="AI44">
        <v>0</v>
      </c>
      <c r="AJ44">
        <v>0</v>
      </c>
      <c r="AK44">
        <v>22.686180000000007</v>
      </c>
      <c r="AL44">
        <v>26.006999999999998</v>
      </c>
      <c r="AM44">
        <v>4.6368595428571426</v>
      </c>
      <c r="AN44">
        <v>0</v>
      </c>
      <c r="AO44">
        <v>4.6661828975999997</v>
      </c>
      <c r="AP44">
        <v>0.78766128000000013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28.316682169068429</v>
      </c>
      <c r="BB44">
        <f t="shared" si="0"/>
        <v>965.25108899187876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512.33922797158311</v>
      </c>
      <c r="L45">
        <v>9.4799890249274927</v>
      </c>
      <c r="M45">
        <v>31.187099725526075</v>
      </c>
      <c r="N45">
        <v>51.882352941176471</v>
      </c>
      <c r="O45">
        <v>36.643049775262199</v>
      </c>
      <c r="P45">
        <v>22.230354038971736</v>
      </c>
      <c r="Q45">
        <v>9.0273470205307955</v>
      </c>
      <c r="R45">
        <v>9.3106280816326521</v>
      </c>
      <c r="S45">
        <v>11.58941209048362</v>
      </c>
      <c r="T45">
        <v>0</v>
      </c>
      <c r="U45">
        <v>62.109384033035099</v>
      </c>
      <c r="V45">
        <v>6.2601156069364166</v>
      </c>
      <c r="W45">
        <v>20.379365217391307</v>
      </c>
      <c r="X45">
        <v>21.594906803433116</v>
      </c>
      <c r="Y45">
        <v>0</v>
      </c>
      <c r="Z45">
        <v>5.7568579200000007</v>
      </c>
      <c r="AA45">
        <v>0</v>
      </c>
      <c r="AB45">
        <v>11.533435919999999</v>
      </c>
      <c r="AC45">
        <v>8.5010146560000024</v>
      </c>
      <c r="AD45">
        <v>8.0065281600000002</v>
      </c>
      <c r="AE45">
        <v>18.595288800000002</v>
      </c>
      <c r="AF45">
        <v>6.1515000000000013</v>
      </c>
      <c r="AG45">
        <v>28.05879504</v>
      </c>
      <c r="AH45">
        <v>8.3184480000000018</v>
      </c>
      <c r="AI45">
        <v>0</v>
      </c>
      <c r="AJ45">
        <v>0</v>
      </c>
      <c r="AK45">
        <v>22.686180000000007</v>
      </c>
      <c r="AL45">
        <v>26.006999999999998</v>
      </c>
      <c r="AM45">
        <v>2.3184297714285713</v>
      </c>
      <c r="AN45">
        <v>0</v>
      </c>
      <c r="AO45">
        <v>5.4378327023999997</v>
      </c>
      <c r="AP45">
        <v>0.78766128000000013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28.272598709874778</v>
      </c>
      <c r="BB45">
        <f t="shared" si="0"/>
        <v>963.74839248444391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512.33922797158311</v>
      </c>
      <c r="L46">
        <v>9.4799890249274927</v>
      </c>
      <c r="M46">
        <v>31.187099725526075</v>
      </c>
      <c r="N46">
        <v>51.882352941176471</v>
      </c>
      <c r="O46">
        <v>36.643049775262199</v>
      </c>
      <c r="P46">
        <v>22.230354038971736</v>
      </c>
      <c r="Q46">
        <v>9.0273470205307955</v>
      </c>
      <c r="R46">
        <v>9.3106280816326521</v>
      </c>
      <c r="S46">
        <v>11.58941209048362</v>
      </c>
      <c r="T46">
        <v>0</v>
      </c>
      <c r="U46">
        <v>62.109384033035099</v>
      </c>
      <c r="V46">
        <v>6.2601156069364166</v>
      </c>
      <c r="W46">
        <v>20.379365217391307</v>
      </c>
      <c r="X46">
        <v>21.594906803433116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8.5010146560000024</v>
      </c>
      <c r="AD46">
        <v>8.0065281600000002</v>
      </c>
      <c r="AE46">
        <v>18.595288800000002</v>
      </c>
      <c r="AF46">
        <v>6.1515000000000013</v>
      </c>
      <c r="AG46">
        <v>28.05879504</v>
      </c>
      <c r="AH46">
        <v>8.3184480000000018</v>
      </c>
      <c r="AI46">
        <v>0</v>
      </c>
      <c r="AJ46">
        <v>0</v>
      </c>
      <c r="AK46">
        <v>22.686180000000007</v>
      </c>
      <c r="AL46">
        <v>26.006999999999998</v>
      </c>
      <c r="AM46">
        <v>2.3184297714285713</v>
      </c>
      <c r="AN46">
        <v>0</v>
      </c>
      <c r="AO46">
        <v>5.3735285519999998</v>
      </c>
      <c r="AP46">
        <v>0.78766128000000013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28.270765928274777</v>
      </c>
      <c r="BB46">
        <f t="shared" si="0"/>
        <v>963.68592111564396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512.33922797158311</v>
      </c>
      <c r="L47">
        <v>9.4799890249274927</v>
      </c>
      <c r="M47">
        <v>31.187099725526075</v>
      </c>
      <c r="N47">
        <v>51.882352941176471</v>
      </c>
      <c r="O47">
        <v>36.643049775262199</v>
      </c>
      <c r="P47">
        <v>22.230354038971736</v>
      </c>
      <c r="Q47">
        <v>9.0273470205307955</v>
      </c>
      <c r="R47">
        <v>9.3106280816326521</v>
      </c>
      <c r="S47">
        <v>11.58941209048362</v>
      </c>
      <c r="T47">
        <v>0</v>
      </c>
      <c r="U47">
        <v>62.109384033035099</v>
      </c>
      <c r="V47">
        <v>6.2601156069364166</v>
      </c>
      <c r="W47">
        <v>20.379365217391307</v>
      </c>
      <c r="X47">
        <v>21.594906803433116</v>
      </c>
      <c r="Y47">
        <v>0</v>
      </c>
      <c r="Z47">
        <v>5.7568579200000007</v>
      </c>
      <c r="AA47">
        <v>0</v>
      </c>
      <c r="AB47">
        <v>11.533435919999999</v>
      </c>
      <c r="AC47">
        <v>8.5010146560000024</v>
      </c>
      <c r="AD47">
        <v>8.0065281600000002</v>
      </c>
      <c r="AE47">
        <v>18.595288800000002</v>
      </c>
      <c r="AF47">
        <v>6.1515000000000013</v>
      </c>
      <c r="AG47">
        <v>28.05879504</v>
      </c>
      <c r="AH47">
        <v>8.3184480000000018</v>
      </c>
      <c r="AI47">
        <v>0</v>
      </c>
      <c r="AJ47">
        <v>0</v>
      </c>
      <c r="AK47">
        <v>22.686180000000007</v>
      </c>
      <c r="AL47">
        <v>26.006999999999998</v>
      </c>
      <c r="AM47">
        <v>2.3184297714285713</v>
      </c>
      <c r="AN47">
        <v>0</v>
      </c>
      <c r="AO47">
        <v>5.3363406095999997</v>
      </c>
      <c r="AP47">
        <v>2.7568144800000005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28.325827114674773</v>
      </c>
      <c r="BB47">
        <f t="shared" si="0"/>
        <v>965.56282518684395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512.33922797158311</v>
      </c>
      <c r="L48">
        <v>9.4799890249274927</v>
      </c>
      <c r="M48">
        <v>31.187099725526075</v>
      </c>
      <c r="N48">
        <v>51.882352941176471</v>
      </c>
      <c r="O48">
        <v>36.643049775262199</v>
      </c>
      <c r="P48">
        <v>22.230354038971736</v>
      </c>
      <c r="Q48">
        <v>9.0273470205307955</v>
      </c>
      <c r="R48">
        <v>9.3106280816326521</v>
      </c>
      <c r="S48">
        <v>11.58941209048362</v>
      </c>
      <c r="T48">
        <v>0</v>
      </c>
      <c r="U48">
        <v>62.109384033035099</v>
      </c>
      <c r="V48">
        <v>6.2601156069364166</v>
      </c>
      <c r="W48">
        <v>20.379365217391307</v>
      </c>
      <c r="X48">
        <v>21.594906803433116</v>
      </c>
      <c r="Y48">
        <v>0</v>
      </c>
      <c r="Z48">
        <v>5.7568579200000007</v>
      </c>
      <c r="AA48">
        <v>0</v>
      </c>
      <c r="AB48">
        <v>11.533435919999999</v>
      </c>
      <c r="AC48">
        <v>8.5010146560000024</v>
      </c>
      <c r="AD48">
        <v>8.0065281600000002</v>
      </c>
      <c r="AE48">
        <v>18.595288800000002</v>
      </c>
      <c r="AF48">
        <v>6.1515000000000013</v>
      </c>
      <c r="AG48">
        <v>28.05879504</v>
      </c>
      <c r="AH48">
        <v>8.3184480000000018</v>
      </c>
      <c r="AI48">
        <v>0</v>
      </c>
      <c r="AJ48">
        <v>0</v>
      </c>
      <c r="AK48">
        <v>22.686180000000007</v>
      </c>
      <c r="AL48">
        <v>26.006999999999998</v>
      </c>
      <c r="AM48">
        <v>2.3184297714285713</v>
      </c>
      <c r="AN48">
        <v>0</v>
      </c>
      <c r="AO48">
        <v>5.3274309983999997</v>
      </c>
      <c r="AP48">
        <v>2.7568144800000005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28.325573257074772</v>
      </c>
      <c r="BB48">
        <f t="shared" si="0"/>
        <v>965.55416943324394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512.33922797158311</v>
      </c>
      <c r="L49">
        <v>9.4799890249274927</v>
      </c>
      <c r="M49">
        <v>31.187099725526075</v>
      </c>
      <c r="N49">
        <v>51.882352941176471</v>
      </c>
      <c r="O49">
        <v>36.643049775262199</v>
      </c>
      <c r="P49">
        <v>22.230354038971736</v>
      </c>
      <c r="Q49">
        <v>9.0273470205307955</v>
      </c>
      <c r="R49">
        <v>9.3106280816326521</v>
      </c>
      <c r="S49">
        <v>11.58941209048362</v>
      </c>
      <c r="T49">
        <v>0</v>
      </c>
      <c r="U49">
        <v>62.109384033035099</v>
      </c>
      <c r="V49">
        <v>6.2601156069364166</v>
      </c>
      <c r="W49">
        <v>20.379365217391307</v>
      </c>
      <c r="X49">
        <v>21.594906803433116</v>
      </c>
      <c r="Y49">
        <v>0</v>
      </c>
      <c r="Z49">
        <v>5.7568579200000007</v>
      </c>
      <c r="AA49">
        <v>0</v>
      </c>
      <c r="AB49">
        <v>11.533435919999999</v>
      </c>
      <c r="AC49">
        <v>8.5010146560000024</v>
      </c>
      <c r="AD49">
        <v>8.0065281600000002</v>
      </c>
      <c r="AE49">
        <v>18.595288800000002</v>
      </c>
      <c r="AF49">
        <v>6.1515000000000013</v>
      </c>
      <c r="AG49">
        <v>28.05879504</v>
      </c>
      <c r="AH49">
        <v>8.3184480000000018</v>
      </c>
      <c r="AI49">
        <v>0</v>
      </c>
      <c r="AJ49">
        <v>0</v>
      </c>
      <c r="AK49">
        <v>22.686180000000007</v>
      </c>
      <c r="AL49">
        <v>26.006999999999998</v>
      </c>
      <c r="AM49">
        <v>2.3184297714285713</v>
      </c>
      <c r="AN49">
        <v>0</v>
      </c>
      <c r="AO49">
        <v>5.3993535120000002</v>
      </c>
      <c r="AP49">
        <v>2.7568144800000005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28.327623003474777</v>
      </c>
      <c r="BB49">
        <f t="shared" si="0"/>
        <v>965.62404220044391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512.33922797158311</v>
      </c>
      <c r="L50">
        <v>9.4799890249274927</v>
      </c>
      <c r="M50">
        <v>31.187099725526075</v>
      </c>
      <c r="N50">
        <v>51.882352941176471</v>
      </c>
      <c r="O50">
        <v>36.643049775262199</v>
      </c>
      <c r="P50">
        <v>22.230354038971736</v>
      </c>
      <c r="Q50">
        <v>9.0273470205307955</v>
      </c>
      <c r="R50">
        <v>9.3106280816326521</v>
      </c>
      <c r="S50">
        <v>11.58941209048362</v>
      </c>
      <c r="T50">
        <v>0</v>
      </c>
      <c r="U50">
        <v>62.109384033035099</v>
      </c>
      <c r="V50">
        <v>6.2601156069364166</v>
      </c>
      <c r="W50">
        <v>20.379365217391307</v>
      </c>
      <c r="X50">
        <v>21.594906803433116</v>
      </c>
      <c r="Y50">
        <v>0</v>
      </c>
      <c r="Z50">
        <v>5.7568579200000007</v>
      </c>
      <c r="AA50">
        <v>0</v>
      </c>
      <c r="AB50">
        <v>11.533435919999999</v>
      </c>
      <c r="AC50">
        <v>8.5010146560000024</v>
      </c>
      <c r="AD50">
        <v>8.0065281600000002</v>
      </c>
      <c r="AE50">
        <v>18.595288800000002</v>
      </c>
      <c r="AF50">
        <v>6.1515000000000013</v>
      </c>
      <c r="AG50">
        <v>28.05879504</v>
      </c>
      <c r="AH50">
        <v>8.3184480000000018</v>
      </c>
      <c r="AI50">
        <v>0</v>
      </c>
      <c r="AJ50">
        <v>0</v>
      </c>
      <c r="AK50">
        <v>22.686180000000007</v>
      </c>
      <c r="AL50">
        <v>26.006999999999998</v>
      </c>
      <c r="AM50">
        <v>2.3184297714285713</v>
      </c>
      <c r="AN50">
        <v>0</v>
      </c>
      <c r="AO50">
        <v>5.4458384400000002</v>
      </c>
      <c r="AP50">
        <v>2.7568144800000005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28.328947630674776</v>
      </c>
      <c r="BB50">
        <f t="shared" si="0"/>
        <v>965.66920250124394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512.33922797158311</v>
      </c>
      <c r="L51">
        <v>11.044344900403429</v>
      </c>
      <c r="M51">
        <v>31.187099725526075</v>
      </c>
      <c r="N51">
        <v>51.882352941176471</v>
      </c>
      <c r="O51">
        <v>36.643049775262199</v>
      </c>
      <c r="P51">
        <v>22.376215577569756</v>
      </c>
      <c r="Q51">
        <v>8.5232195121951229</v>
      </c>
      <c r="R51">
        <v>9.3106280816326521</v>
      </c>
      <c r="S51">
        <v>11.58941209048362</v>
      </c>
      <c r="T51">
        <v>0</v>
      </c>
      <c r="U51">
        <v>62.109384033035099</v>
      </c>
      <c r="V51">
        <v>6.2601156069364166</v>
      </c>
      <c r="W51">
        <v>20.379365217391307</v>
      </c>
      <c r="X51">
        <v>21.594906803433116</v>
      </c>
      <c r="Y51">
        <v>0</v>
      </c>
      <c r="Z51">
        <v>5.7568579200000007</v>
      </c>
      <c r="AA51">
        <v>0</v>
      </c>
      <c r="AB51">
        <v>11.533435919999999</v>
      </c>
      <c r="AC51">
        <v>8.5010146560000024</v>
      </c>
      <c r="AD51">
        <v>8.0065281600000002</v>
      </c>
      <c r="AE51">
        <v>18.595288800000002</v>
      </c>
      <c r="AF51">
        <v>6.1515000000000013</v>
      </c>
      <c r="AG51">
        <v>28.05879504</v>
      </c>
      <c r="AH51">
        <v>8.3184480000000018</v>
      </c>
      <c r="AI51">
        <v>0</v>
      </c>
      <c r="AJ51">
        <v>0</v>
      </c>
      <c r="AK51">
        <v>22.686180000000007</v>
      </c>
      <c r="AL51">
        <v>26.006999999999998</v>
      </c>
      <c r="AM51">
        <v>2.3184297714285713</v>
      </c>
      <c r="AN51">
        <v>0</v>
      </c>
      <c r="AO51">
        <v>5.4777322656000003</v>
      </c>
      <c r="AP51">
        <v>1.35027648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28.324143672052436</v>
      </c>
      <c r="BB51">
        <f t="shared" si="0"/>
        <v>965.50545219120465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512.33922797158311</v>
      </c>
      <c r="L52">
        <v>11.044344900403429</v>
      </c>
      <c r="M52">
        <v>31.187099725526075</v>
      </c>
      <c r="N52">
        <v>51.882352941176471</v>
      </c>
      <c r="O52">
        <v>36.643049775262199</v>
      </c>
      <c r="P52">
        <v>22.376215577569756</v>
      </c>
      <c r="Q52">
        <v>8.5232195121951229</v>
      </c>
      <c r="R52">
        <v>9.3106280816326521</v>
      </c>
      <c r="S52">
        <v>11.58941209048362</v>
      </c>
      <c r="T52">
        <v>0</v>
      </c>
      <c r="U52">
        <v>62.109384033035099</v>
      </c>
      <c r="V52">
        <v>6.2601156069364166</v>
      </c>
      <c r="W52">
        <v>20.379365217391307</v>
      </c>
      <c r="X52">
        <v>21.594906803433116</v>
      </c>
      <c r="Y52">
        <v>0</v>
      </c>
      <c r="Z52">
        <v>5.7568579200000007</v>
      </c>
      <c r="AA52">
        <v>0</v>
      </c>
      <c r="AB52">
        <v>11.533435919999999</v>
      </c>
      <c r="AC52">
        <v>8.5010146560000024</v>
      </c>
      <c r="AD52">
        <v>8.0065281600000002</v>
      </c>
      <c r="AE52">
        <v>18.595288800000002</v>
      </c>
      <c r="AF52">
        <v>6.1515000000000013</v>
      </c>
      <c r="AG52">
        <v>28.05879504</v>
      </c>
      <c r="AH52">
        <v>8.3184480000000018</v>
      </c>
      <c r="AI52">
        <v>0</v>
      </c>
      <c r="AJ52">
        <v>0</v>
      </c>
      <c r="AK52">
        <v>22.686180000000007</v>
      </c>
      <c r="AL52">
        <v>26.006999999999998</v>
      </c>
      <c r="AM52">
        <v>2.3184297714285713</v>
      </c>
      <c r="AN52">
        <v>0</v>
      </c>
      <c r="AO52">
        <v>5.5233133199999997</v>
      </c>
      <c r="AP52">
        <v>1.35027648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28.325442825652438</v>
      </c>
      <c r="BB52">
        <f t="shared" si="0"/>
        <v>965.54973409200454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0.57606211764705884</v>
      </c>
      <c r="K53">
        <v>512.33922797158311</v>
      </c>
      <c r="L53">
        <v>11.044344900403429</v>
      </c>
      <c r="M53">
        <v>38.128392288976229</v>
      </c>
      <c r="N53">
        <v>51.882352941176471</v>
      </c>
      <c r="O53">
        <v>36.643049775262199</v>
      </c>
      <c r="P53">
        <v>22.376215577569756</v>
      </c>
      <c r="Q53">
        <v>8.5232195121951229</v>
      </c>
      <c r="R53">
        <v>9.3106280816326521</v>
      </c>
      <c r="S53">
        <v>11.58941209048362</v>
      </c>
      <c r="T53">
        <v>0</v>
      </c>
      <c r="U53">
        <v>62.109384033035099</v>
      </c>
      <c r="V53">
        <v>6.2601156069364166</v>
      </c>
      <c r="W53">
        <v>20.379365217391307</v>
      </c>
      <c r="X53">
        <v>21.594906803433116</v>
      </c>
      <c r="Y53">
        <v>0</v>
      </c>
      <c r="Z53">
        <v>5.7568579200000007</v>
      </c>
      <c r="AA53">
        <v>0</v>
      </c>
      <c r="AB53">
        <v>11.533435919999999</v>
      </c>
      <c r="AC53">
        <v>8.5010146560000024</v>
      </c>
      <c r="AD53">
        <v>8.0065281600000002</v>
      </c>
      <c r="AE53">
        <v>18.595288800000002</v>
      </c>
      <c r="AF53">
        <v>6.1515000000000013</v>
      </c>
      <c r="AG53">
        <v>28.05879504</v>
      </c>
      <c r="AH53">
        <v>8.3184480000000018</v>
      </c>
      <c r="AI53">
        <v>0</v>
      </c>
      <c r="AJ53">
        <v>0</v>
      </c>
      <c r="AK53">
        <v>22.686180000000007</v>
      </c>
      <c r="AL53">
        <v>26.006999999999998</v>
      </c>
      <c r="AM53">
        <v>2.3184297714285713</v>
      </c>
      <c r="AN53">
        <v>0</v>
      </c>
      <c r="AO53">
        <v>5.524604568</v>
      </c>
      <c r="AP53">
        <v>1.35027648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28.539724307099007</v>
      </c>
      <c r="BB53">
        <f t="shared" si="0"/>
        <v>972.85409853965518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0.57606211764705884</v>
      </c>
      <c r="K54">
        <v>512.33922797158311</v>
      </c>
      <c r="L54">
        <v>11.044344900403429</v>
      </c>
      <c r="M54">
        <v>41.585177560473497</v>
      </c>
      <c r="N54">
        <v>51.882352941176471</v>
      </c>
      <c r="O54">
        <v>36.643049775262199</v>
      </c>
      <c r="P54">
        <v>22.376215577569756</v>
      </c>
      <c r="Q54">
        <v>8.5232195121951229</v>
      </c>
      <c r="R54">
        <v>9.3106280816326521</v>
      </c>
      <c r="S54">
        <v>11.58941209048362</v>
      </c>
      <c r="T54">
        <v>0</v>
      </c>
      <c r="U54">
        <v>62.109384033035099</v>
      </c>
      <c r="V54">
        <v>6.2601156069364166</v>
      </c>
      <c r="W54">
        <v>20.379365217391307</v>
      </c>
      <c r="X54">
        <v>21.594906803433116</v>
      </c>
      <c r="Y54">
        <v>0</v>
      </c>
      <c r="Z54">
        <v>5.7568579200000007</v>
      </c>
      <c r="AA54">
        <v>0</v>
      </c>
      <c r="AB54">
        <v>11.533435919999999</v>
      </c>
      <c r="AC54">
        <v>8.5010146560000024</v>
      </c>
      <c r="AD54">
        <v>8.0065281600000002</v>
      </c>
      <c r="AE54">
        <v>18.595288800000002</v>
      </c>
      <c r="AF54">
        <v>6.1515000000000013</v>
      </c>
      <c r="AG54">
        <v>28.05879504</v>
      </c>
      <c r="AH54">
        <v>8.3184480000000018</v>
      </c>
      <c r="AI54">
        <v>0</v>
      </c>
      <c r="AJ54">
        <v>0</v>
      </c>
      <c r="AK54">
        <v>22.686180000000007</v>
      </c>
      <c r="AL54">
        <v>26.006999999999998</v>
      </c>
      <c r="AM54">
        <v>2.3184297714285713</v>
      </c>
      <c r="AN54">
        <v>0</v>
      </c>
      <c r="AO54">
        <v>5.5457810352000001</v>
      </c>
      <c r="AP54">
        <v>1.35027648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28.638846148136679</v>
      </c>
      <c r="BB54">
        <f t="shared" si="0"/>
        <v>976.23293843731494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406.13181528642087</v>
      </c>
      <c r="L55">
        <v>11.044344900403429</v>
      </c>
      <c r="M55">
        <v>47.134726006660607</v>
      </c>
      <c r="N55">
        <v>51.882352941176471</v>
      </c>
      <c r="O55">
        <v>36.643049775262199</v>
      </c>
      <c r="P55">
        <v>22.376215577569756</v>
      </c>
      <c r="Q55">
        <v>8.5232195121951229</v>
      </c>
      <c r="R55">
        <v>9.3106280816326521</v>
      </c>
      <c r="S55">
        <v>11.58941209048362</v>
      </c>
      <c r="T55">
        <v>0</v>
      </c>
      <c r="U55">
        <v>62.109384033035099</v>
      </c>
      <c r="V55">
        <v>6.2601156069364166</v>
      </c>
      <c r="W55">
        <v>20.379365217391307</v>
      </c>
      <c r="X55">
        <v>21.594906803433116</v>
      </c>
      <c r="Y55">
        <v>0</v>
      </c>
      <c r="Z55">
        <v>5.7568579200000007</v>
      </c>
      <c r="AA55">
        <v>0</v>
      </c>
      <c r="AB55">
        <v>11.533435919999999</v>
      </c>
      <c r="AC55">
        <v>8.5010146560000024</v>
      </c>
      <c r="AD55">
        <v>8.0065281600000002</v>
      </c>
      <c r="AE55">
        <v>18.595288800000002</v>
      </c>
      <c r="AF55">
        <v>6.1515000000000013</v>
      </c>
      <c r="AG55">
        <v>28.05879504</v>
      </c>
      <c r="AH55">
        <v>8.3184480000000018</v>
      </c>
      <c r="AI55">
        <v>0</v>
      </c>
      <c r="AJ55">
        <v>0</v>
      </c>
      <c r="AK55">
        <v>22.686180000000007</v>
      </c>
      <c r="AL55">
        <v>26.006999999999998</v>
      </c>
      <c r="AM55">
        <v>2.3184297714285713</v>
      </c>
      <c r="AN55">
        <v>0</v>
      </c>
      <c r="AO55">
        <v>5.5488800304000003</v>
      </c>
      <c r="AP55">
        <v>1.35027648</v>
      </c>
      <c r="AQ55">
        <v>3.4936000000000003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25.853335103905749</v>
      </c>
      <c r="BB55">
        <f t="shared" si="0"/>
        <v>881.28122212012363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426.13177197922732</v>
      </c>
      <c r="L56">
        <v>11.044344900403429</v>
      </c>
      <c r="M56">
        <v>55.460627895007725</v>
      </c>
      <c r="N56">
        <v>51.882352941176471</v>
      </c>
      <c r="O56">
        <v>36.643049775262199</v>
      </c>
      <c r="P56">
        <v>22.376215577569756</v>
      </c>
      <c r="Q56">
        <v>8.5232195121951229</v>
      </c>
      <c r="R56">
        <v>9.3106280816326521</v>
      </c>
      <c r="S56">
        <v>11.58941209048362</v>
      </c>
      <c r="T56">
        <v>0</v>
      </c>
      <c r="U56">
        <v>62.109384033035099</v>
      </c>
      <c r="V56">
        <v>6.2601156069364166</v>
      </c>
      <c r="W56">
        <v>20.379365217391307</v>
      </c>
      <c r="X56">
        <v>21.594906803433116</v>
      </c>
      <c r="Y56">
        <v>0</v>
      </c>
      <c r="Z56">
        <v>5.7568579200000007</v>
      </c>
      <c r="AA56">
        <v>0</v>
      </c>
      <c r="AB56">
        <v>11.533435919999999</v>
      </c>
      <c r="AC56">
        <v>8.5010146560000024</v>
      </c>
      <c r="AD56">
        <v>8.0065281600000002</v>
      </c>
      <c r="AE56">
        <v>18.595288800000002</v>
      </c>
      <c r="AF56">
        <v>6.1515000000000013</v>
      </c>
      <c r="AG56">
        <v>28.05879504</v>
      </c>
      <c r="AH56">
        <v>8.3184480000000018</v>
      </c>
      <c r="AI56">
        <v>0</v>
      </c>
      <c r="AJ56">
        <v>0</v>
      </c>
      <c r="AK56">
        <v>22.686180000000007</v>
      </c>
      <c r="AL56">
        <v>26.006999999999998</v>
      </c>
      <c r="AM56">
        <v>2.3184297714285713</v>
      </c>
      <c r="AN56">
        <v>0</v>
      </c>
      <c r="AO56">
        <v>5.5691526240000009</v>
      </c>
      <c r="AP56">
        <v>1.35027648</v>
      </c>
      <c r="AQ56">
        <v>7.2055500000000015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26.766990544556926</v>
      </c>
      <c r="BB56">
        <f t="shared" si="0"/>
        <v>912.42564785422599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512.33922797158311</v>
      </c>
      <c r="L57">
        <v>11.044344900403429</v>
      </c>
      <c r="M57">
        <v>55.460627895007725</v>
      </c>
      <c r="N57">
        <v>51.882352941176471</v>
      </c>
      <c r="O57">
        <v>36.643049775262199</v>
      </c>
      <c r="P57">
        <v>22.376215577569756</v>
      </c>
      <c r="Q57">
        <v>8.5232195121951229</v>
      </c>
      <c r="R57">
        <v>9.3106280816326521</v>
      </c>
      <c r="S57">
        <v>11.58941209048362</v>
      </c>
      <c r="T57">
        <v>0</v>
      </c>
      <c r="U57">
        <v>62.109384033035099</v>
      </c>
      <c r="V57">
        <v>6.2601156069364166</v>
      </c>
      <c r="W57">
        <v>20.379365217391307</v>
      </c>
      <c r="X57">
        <v>21.595932410071946</v>
      </c>
      <c r="Y57">
        <v>0</v>
      </c>
      <c r="Z57">
        <v>5.7568579200000007</v>
      </c>
      <c r="AA57">
        <v>0</v>
      </c>
      <c r="AB57">
        <v>11.533435919999999</v>
      </c>
      <c r="AC57">
        <v>8.5010146560000024</v>
      </c>
      <c r="AD57">
        <v>7.8324732000000008</v>
      </c>
      <c r="AE57">
        <v>18.595288800000002</v>
      </c>
      <c r="AF57">
        <v>6.1515000000000013</v>
      </c>
      <c r="AG57">
        <v>28.05879504</v>
      </c>
      <c r="AH57">
        <v>8.3184480000000018</v>
      </c>
      <c r="AI57">
        <v>0</v>
      </c>
      <c r="AJ57">
        <v>0</v>
      </c>
      <c r="AK57">
        <v>22.686180000000007</v>
      </c>
      <c r="AL57">
        <v>26.006999999999998</v>
      </c>
      <c r="AM57">
        <v>2.3184297714285713</v>
      </c>
      <c r="AN57">
        <v>0</v>
      </c>
      <c r="AO57">
        <v>5.5646332560000005</v>
      </c>
      <c r="AP57">
        <v>1.35027648</v>
      </c>
      <c r="AQ57">
        <v>15.546520000000001</v>
      </c>
      <c r="AR57">
        <v>21.819455999999999</v>
      </c>
      <c r="AS57">
        <v>14.415808896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29.468145377075004</v>
      </c>
      <c r="BB57">
        <f t="shared" si="0"/>
        <v>1004.5018485751025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512.33922797158311</v>
      </c>
      <c r="L58">
        <v>11.044344900403429</v>
      </c>
      <c r="M58">
        <v>55.460627895007725</v>
      </c>
      <c r="N58">
        <v>51.882352941176471</v>
      </c>
      <c r="O58">
        <v>36.643049775262199</v>
      </c>
      <c r="P58">
        <v>22.376215577569756</v>
      </c>
      <c r="Q58">
        <v>8.5232195121951229</v>
      </c>
      <c r="R58">
        <v>9.3106280816326521</v>
      </c>
      <c r="S58">
        <v>11.58941209048362</v>
      </c>
      <c r="T58">
        <v>0</v>
      </c>
      <c r="U58">
        <v>62.109384033035099</v>
      </c>
      <c r="V58">
        <v>6.2601156069364166</v>
      </c>
      <c r="W58">
        <v>20.379365217391307</v>
      </c>
      <c r="X58">
        <v>21.59038714943491</v>
      </c>
      <c r="Y58">
        <v>0</v>
      </c>
      <c r="Z58">
        <v>5.7568579200000007</v>
      </c>
      <c r="AA58">
        <v>0</v>
      </c>
      <c r="AB58">
        <v>11.533435919999999</v>
      </c>
      <c r="AC58">
        <v>8.5010146560000024</v>
      </c>
      <c r="AD58">
        <v>7.8324732000000008</v>
      </c>
      <c r="AE58">
        <v>18.595288800000002</v>
      </c>
      <c r="AF58">
        <v>6.1515000000000013</v>
      </c>
      <c r="AG58">
        <v>28.05879504</v>
      </c>
      <c r="AH58">
        <v>8.3184480000000018</v>
      </c>
      <c r="AI58">
        <v>0</v>
      </c>
      <c r="AJ58">
        <v>0</v>
      </c>
      <c r="AK58">
        <v>22.686180000000007</v>
      </c>
      <c r="AL58">
        <v>26.006999999999998</v>
      </c>
      <c r="AM58">
        <v>2.3184297714285713</v>
      </c>
      <c r="AN58">
        <v>0</v>
      </c>
      <c r="AO58">
        <v>5.5823233535999996</v>
      </c>
      <c r="AP58">
        <v>1.35027648</v>
      </c>
      <c r="AQ58">
        <v>15.546520000000001</v>
      </c>
      <c r="AR58">
        <v>21.819455999999999</v>
      </c>
      <c r="AS58">
        <v>14.415808896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29.468491538729936</v>
      </c>
      <c r="BB58">
        <f t="shared" si="0"/>
        <v>1004.5136472504105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1.7196959318129716</v>
      </c>
      <c r="K59">
        <v>512.33922797158311</v>
      </c>
      <c r="L59">
        <v>11.044344900403429</v>
      </c>
      <c r="M59">
        <v>55.460627895007725</v>
      </c>
      <c r="N59">
        <v>51.882352941176471</v>
      </c>
      <c r="O59">
        <v>36.643049775262199</v>
      </c>
      <c r="P59">
        <v>22.376215577569756</v>
      </c>
      <c r="Q59">
        <v>8.5232195121951229</v>
      </c>
      <c r="R59">
        <v>9.3106280816326521</v>
      </c>
      <c r="S59">
        <v>11.58941209048362</v>
      </c>
      <c r="T59">
        <v>0</v>
      </c>
      <c r="U59">
        <v>62.109384033035099</v>
      </c>
      <c r="V59">
        <v>6.2601156069364166</v>
      </c>
      <c r="W59">
        <v>20.379365217391307</v>
      </c>
      <c r="X59">
        <v>21.59038714943491</v>
      </c>
      <c r="Y59">
        <v>0</v>
      </c>
      <c r="Z59">
        <v>5.7568579200000007</v>
      </c>
      <c r="AA59">
        <v>3.0880152000000001</v>
      </c>
      <c r="AB59">
        <v>11.533435919999999</v>
      </c>
      <c r="AC59">
        <v>8.5010146560000024</v>
      </c>
      <c r="AD59">
        <v>7.8324732000000008</v>
      </c>
      <c r="AE59">
        <v>18.595288800000002</v>
      </c>
      <c r="AF59">
        <v>6.1515000000000013</v>
      </c>
      <c r="AG59">
        <v>28.05879504</v>
      </c>
      <c r="AH59">
        <v>8.3184480000000018</v>
      </c>
      <c r="AI59">
        <v>0</v>
      </c>
      <c r="AJ59">
        <v>0</v>
      </c>
      <c r="AK59">
        <v>22.686180000000007</v>
      </c>
      <c r="AL59">
        <v>26.006999999999998</v>
      </c>
      <c r="AM59">
        <v>2.3184297714285713</v>
      </c>
      <c r="AN59">
        <v>0</v>
      </c>
      <c r="AO59">
        <v>5.5881339696000003</v>
      </c>
      <c r="AP59">
        <v>3.6007372800000002</v>
      </c>
      <c r="AQ59">
        <v>15.546520000000001</v>
      </c>
      <c r="AR59">
        <v>21.819455999999999</v>
      </c>
      <c r="AS59">
        <v>14.415808896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29.669815362693768</v>
      </c>
      <c r="BB59">
        <f t="shared" si="0"/>
        <v>1011.3763059742598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1.7196959318129716</v>
      </c>
      <c r="K60">
        <v>512.33922797158311</v>
      </c>
      <c r="L60">
        <v>11.044344900403429</v>
      </c>
      <c r="M60">
        <v>55.460627895007725</v>
      </c>
      <c r="N60">
        <v>51.882352941176471</v>
      </c>
      <c r="O60">
        <v>36.643049775262199</v>
      </c>
      <c r="P60">
        <v>22.376215577569756</v>
      </c>
      <c r="Q60">
        <v>8.5232195121951229</v>
      </c>
      <c r="R60">
        <v>9.3106280816326521</v>
      </c>
      <c r="S60">
        <v>11.58941209048362</v>
      </c>
      <c r="T60">
        <v>0</v>
      </c>
      <c r="U60">
        <v>62.109384033035099</v>
      </c>
      <c r="V60">
        <v>6.2601156069364166</v>
      </c>
      <c r="W60">
        <v>20.379365217391307</v>
      </c>
      <c r="X60">
        <v>21.59038714943491</v>
      </c>
      <c r="Y60">
        <v>0</v>
      </c>
      <c r="Z60">
        <v>5.7568579200000007</v>
      </c>
      <c r="AA60">
        <v>9.2640455999999993</v>
      </c>
      <c r="AB60">
        <v>11.533435919999999</v>
      </c>
      <c r="AC60">
        <v>8.5010146560000024</v>
      </c>
      <c r="AD60">
        <v>8.0065281600000002</v>
      </c>
      <c r="AE60">
        <v>18.595288800000002</v>
      </c>
      <c r="AF60">
        <v>6.1515000000000013</v>
      </c>
      <c r="AG60">
        <v>28.05879504</v>
      </c>
      <c r="AH60">
        <v>8.3184480000000018</v>
      </c>
      <c r="AI60">
        <v>0</v>
      </c>
      <c r="AJ60">
        <v>0</v>
      </c>
      <c r="AK60">
        <v>22.686180000000007</v>
      </c>
      <c r="AL60">
        <v>26.006999999999998</v>
      </c>
      <c r="AM60">
        <v>2.3184297714285713</v>
      </c>
      <c r="AN60">
        <v>0</v>
      </c>
      <c r="AO60">
        <v>5.5812903552000002</v>
      </c>
      <c r="AP60">
        <v>3.6007372800000002</v>
      </c>
      <c r="AQ60">
        <v>22.009679999999999</v>
      </c>
      <c r="AR60">
        <v>21.819455999999999</v>
      </c>
      <c r="AS60">
        <v>14.415808896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30.034797169893764</v>
      </c>
      <c r="BB60">
        <f t="shared" si="0"/>
        <v>1023.81772591266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1.7196959318129716</v>
      </c>
      <c r="K61">
        <v>512.33922797158311</v>
      </c>
      <c r="L61">
        <v>11.044344900403429</v>
      </c>
      <c r="M61">
        <v>55.460627895007725</v>
      </c>
      <c r="N61">
        <v>51.882352941176471</v>
      </c>
      <c r="O61">
        <v>36.643049775262199</v>
      </c>
      <c r="P61">
        <v>22.376215577569756</v>
      </c>
      <c r="Q61">
        <v>8.5232195121951229</v>
      </c>
      <c r="R61">
        <v>9.3106280816326521</v>
      </c>
      <c r="S61">
        <v>11.58941209048362</v>
      </c>
      <c r="T61">
        <v>0</v>
      </c>
      <c r="U61">
        <v>62.109384033035099</v>
      </c>
      <c r="V61">
        <v>6.2601156069364166</v>
      </c>
      <c r="W61">
        <v>20.379365217391307</v>
      </c>
      <c r="X61">
        <v>21.59038714943491</v>
      </c>
      <c r="Y61">
        <v>0</v>
      </c>
      <c r="Z61">
        <v>5.7568579200000007</v>
      </c>
      <c r="AA61">
        <v>15.440076000000001</v>
      </c>
      <c r="AB61">
        <v>11.533435919999999</v>
      </c>
      <c r="AC61">
        <v>8.5010146560000024</v>
      </c>
      <c r="AD61">
        <v>8.0065281600000002</v>
      </c>
      <c r="AE61">
        <v>18.595288800000002</v>
      </c>
      <c r="AF61">
        <v>6.1515000000000013</v>
      </c>
      <c r="AG61">
        <v>28.05879504</v>
      </c>
      <c r="AH61">
        <v>8.3184480000000018</v>
      </c>
      <c r="AI61">
        <v>0</v>
      </c>
      <c r="AJ61">
        <v>0</v>
      </c>
      <c r="AK61">
        <v>22.686180000000007</v>
      </c>
      <c r="AL61">
        <v>26.006999999999998</v>
      </c>
      <c r="AM61">
        <v>2.3184297714285713</v>
      </c>
      <c r="AN61">
        <v>0</v>
      </c>
      <c r="AO61">
        <v>5.5668283775999994</v>
      </c>
      <c r="AP61">
        <v>3.6007372800000002</v>
      </c>
      <c r="AQ61">
        <v>23.319780000000002</v>
      </c>
      <c r="AR61">
        <v>21.819455999999999</v>
      </c>
      <c r="AS61">
        <v>14.415808896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30.247739916693767</v>
      </c>
      <c r="BB61">
        <f t="shared" si="0"/>
        <v>1031.0764515882597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1.7196959318129716</v>
      </c>
      <c r="K62">
        <v>512.33922797158311</v>
      </c>
      <c r="L62">
        <v>11.044344900403429</v>
      </c>
      <c r="M62">
        <v>55.460627895007725</v>
      </c>
      <c r="N62">
        <v>51.882352941176471</v>
      </c>
      <c r="O62">
        <v>36.643049775262199</v>
      </c>
      <c r="P62">
        <v>22.376215577569756</v>
      </c>
      <c r="Q62">
        <v>8.5232195121951229</v>
      </c>
      <c r="R62">
        <v>9.3106280816326521</v>
      </c>
      <c r="S62">
        <v>11.58941209048362</v>
      </c>
      <c r="T62">
        <v>0</v>
      </c>
      <c r="U62">
        <v>62.109384033035099</v>
      </c>
      <c r="V62">
        <v>6.2601156069364166</v>
      </c>
      <c r="W62">
        <v>20.379365217391307</v>
      </c>
      <c r="X62">
        <v>21.59038714943491</v>
      </c>
      <c r="Y62">
        <v>0</v>
      </c>
      <c r="Z62">
        <v>5.7568579200000007</v>
      </c>
      <c r="AA62">
        <v>18.493394400000003</v>
      </c>
      <c r="AB62">
        <v>11.533435919999999</v>
      </c>
      <c r="AC62">
        <v>8.5010146560000024</v>
      </c>
      <c r="AD62">
        <v>8.0065281600000002</v>
      </c>
      <c r="AE62">
        <v>18.595288800000002</v>
      </c>
      <c r="AF62">
        <v>6.1515000000000013</v>
      </c>
      <c r="AG62">
        <v>28.05879504</v>
      </c>
      <c r="AH62">
        <v>17.884663200000002</v>
      </c>
      <c r="AI62">
        <v>0</v>
      </c>
      <c r="AJ62">
        <v>0</v>
      </c>
      <c r="AK62">
        <v>22.686180000000007</v>
      </c>
      <c r="AL62">
        <v>26.006999999999998</v>
      </c>
      <c r="AM62">
        <v>2.3184297714285713</v>
      </c>
      <c r="AN62">
        <v>0</v>
      </c>
      <c r="AO62">
        <v>5.5584352656</v>
      </c>
      <c r="AP62">
        <v>3.6007372800000002</v>
      </c>
      <c r="AQ62">
        <v>23.319780000000002</v>
      </c>
      <c r="AR62">
        <v>21.819455999999999</v>
      </c>
      <c r="AS62">
        <v>14.415808896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30.607157479893772</v>
      </c>
      <c r="BB62">
        <f t="shared" si="0"/>
        <v>1043.3281745130598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1.7196959318129716</v>
      </c>
      <c r="K63">
        <v>512.33922797158311</v>
      </c>
      <c r="L63">
        <v>11.044344900403429</v>
      </c>
      <c r="M63">
        <v>55.460627895007725</v>
      </c>
      <c r="N63">
        <v>51.882352941176471</v>
      </c>
      <c r="O63">
        <v>36.643049775262199</v>
      </c>
      <c r="P63">
        <v>22.376215577569756</v>
      </c>
      <c r="Q63">
        <v>8.5232195121951229</v>
      </c>
      <c r="R63">
        <v>9.3106280816326521</v>
      </c>
      <c r="S63">
        <v>11.58941209048362</v>
      </c>
      <c r="T63">
        <v>0</v>
      </c>
      <c r="U63">
        <v>62.109384033035099</v>
      </c>
      <c r="V63">
        <v>6.2601156069364166</v>
      </c>
      <c r="W63">
        <v>20.379365217391307</v>
      </c>
      <c r="X63">
        <v>21.59038714943491</v>
      </c>
      <c r="Y63">
        <v>0</v>
      </c>
      <c r="Z63">
        <v>5.7568579200000007</v>
      </c>
      <c r="AA63">
        <v>18.493394400000003</v>
      </c>
      <c r="AB63">
        <v>11.533435919999999</v>
      </c>
      <c r="AC63">
        <v>8.5010146560000024</v>
      </c>
      <c r="AD63">
        <v>8.0065281600000002</v>
      </c>
      <c r="AE63">
        <v>18.595288800000002</v>
      </c>
      <c r="AF63">
        <v>6.1515000000000013</v>
      </c>
      <c r="AG63">
        <v>28.05879504</v>
      </c>
      <c r="AH63">
        <v>17.884663200000002</v>
      </c>
      <c r="AI63">
        <v>0</v>
      </c>
      <c r="AJ63">
        <v>0</v>
      </c>
      <c r="AK63">
        <v>22.686180000000007</v>
      </c>
      <c r="AL63">
        <v>34.675999999999995</v>
      </c>
      <c r="AM63">
        <v>2.3184297714285713</v>
      </c>
      <c r="AN63">
        <v>0</v>
      </c>
      <c r="AO63">
        <v>5.5633420080000011</v>
      </c>
      <c r="AP63">
        <v>3.6007372800000002</v>
      </c>
      <c r="AQ63">
        <v>23.319780000000002</v>
      </c>
      <c r="AR63">
        <v>21.819455999999999</v>
      </c>
      <c r="AS63">
        <v>14.415808896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30.85436364549377</v>
      </c>
      <c r="BB63">
        <f t="shared" si="0"/>
        <v>1051.7548750898598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1.7196959318129716</v>
      </c>
      <c r="K64">
        <v>512.33922797158311</v>
      </c>
      <c r="L64">
        <v>11.044344900403429</v>
      </c>
      <c r="M64">
        <v>55.460627895007725</v>
      </c>
      <c r="N64">
        <v>51.882352941176471</v>
      </c>
      <c r="O64">
        <v>36.643049775262199</v>
      </c>
      <c r="P64">
        <v>22.376215577569756</v>
      </c>
      <c r="Q64">
        <v>8.5232195121951229</v>
      </c>
      <c r="R64">
        <v>9.3106280816326521</v>
      </c>
      <c r="S64">
        <v>11.58941209048362</v>
      </c>
      <c r="T64">
        <v>0</v>
      </c>
      <c r="U64">
        <v>62.109384033035099</v>
      </c>
      <c r="V64">
        <v>6.2601156069364166</v>
      </c>
      <c r="W64">
        <v>20.379365217391307</v>
      </c>
      <c r="X64">
        <v>21.59038714943491</v>
      </c>
      <c r="Y64">
        <v>0</v>
      </c>
      <c r="Z64">
        <v>5.7568579200000007</v>
      </c>
      <c r="AA64">
        <v>18.493394400000003</v>
      </c>
      <c r="AB64">
        <v>11.533435919999999</v>
      </c>
      <c r="AC64">
        <v>8.5010146560000024</v>
      </c>
      <c r="AD64">
        <v>8.0065281600000002</v>
      </c>
      <c r="AE64">
        <v>18.595288800000002</v>
      </c>
      <c r="AF64">
        <v>6.1515000000000013</v>
      </c>
      <c r="AG64">
        <v>28.05879504</v>
      </c>
      <c r="AH64">
        <v>17.884663200000002</v>
      </c>
      <c r="AI64">
        <v>0</v>
      </c>
      <c r="AJ64">
        <v>0</v>
      </c>
      <c r="AK64">
        <v>22.686180000000007</v>
      </c>
      <c r="AL64">
        <v>34.675999999999995</v>
      </c>
      <c r="AM64">
        <v>4.6368595428571426</v>
      </c>
      <c r="AN64">
        <v>0</v>
      </c>
      <c r="AO64">
        <v>5.5678613760000006</v>
      </c>
      <c r="AP64">
        <v>3.6007372800000002</v>
      </c>
      <c r="AQ64">
        <v>23.319780000000002</v>
      </c>
      <c r="AR64">
        <v>21.819455999999999</v>
      </c>
      <c r="AS64">
        <v>14.415808896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30.920567851887419</v>
      </c>
      <c r="BB64">
        <f t="shared" si="0"/>
        <v>1054.0116200228949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1.7196959318129716</v>
      </c>
      <c r="K65">
        <v>512.33922797158311</v>
      </c>
      <c r="L65">
        <v>11.044344900403429</v>
      </c>
      <c r="M65">
        <v>55.460627895007725</v>
      </c>
      <c r="N65">
        <v>51.882352941176471</v>
      </c>
      <c r="O65">
        <v>36.643049775262199</v>
      </c>
      <c r="P65">
        <v>22.376215577569756</v>
      </c>
      <c r="Q65">
        <v>8.5232195121951229</v>
      </c>
      <c r="R65">
        <v>9.3106280816326521</v>
      </c>
      <c r="S65">
        <v>11.58941209048362</v>
      </c>
      <c r="T65">
        <v>0</v>
      </c>
      <c r="U65">
        <v>62.109384033035099</v>
      </c>
      <c r="V65">
        <v>6.2601156069364166</v>
      </c>
      <c r="W65">
        <v>20.379365217391307</v>
      </c>
      <c r="X65">
        <v>21.594906803433116</v>
      </c>
      <c r="Y65">
        <v>0</v>
      </c>
      <c r="Z65">
        <v>5.7568579200000007</v>
      </c>
      <c r="AA65">
        <v>16.654464000000001</v>
      </c>
      <c r="AB65">
        <v>11.533435919999999</v>
      </c>
      <c r="AC65">
        <v>8.5010146560000024</v>
      </c>
      <c r="AD65">
        <v>8.0065281600000002</v>
      </c>
      <c r="AE65">
        <v>18.595288800000002</v>
      </c>
      <c r="AF65">
        <v>6.1515000000000013</v>
      </c>
      <c r="AG65">
        <v>28.05879504</v>
      </c>
      <c r="AH65">
        <v>17.884663200000002</v>
      </c>
      <c r="AI65">
        <v>0</v>
      </c>
      <c r="AJ65">
        <v>0</v>
      </c>
      <c r="AK65">
        <v>22.686180000000007</v>
      </c>
      <c r="AL65">
        <v>34.675999999999995</v>
      </c>
      <c r="AM65">
        <v>4.6368595428571426</v>
      </c>
      <c r="AN65">
        <v>0</v>
      </c>
      <c r="AO65">
        <v>5.5686361248000003</v>
      </c>
      <c r="AP65">
        <v>1.35027648</v>
      </c>
      <c r="AQ65">
        <v>22.009679999999999</v>
      </c>
      <c r="AR65">
        <v>21.819455999999999</v>
      </c>
      <c r="AS65">
        <v>14.415808896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30.766833342440144</v>
      </c>
      <c r="BB65">
        <f t="shared" si="0"/>
        <v>1048.7711577351402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1.7196959318129716</v>
      </c>
      <c r="K66">
        <v>512.33922797158311</v>
      </c>
      <c r="L66">
        <v>11.044344900403429</v>
      </c>
      <c r="M66">
        <v>55.460627895007725</v>
      </c>
      <c r="N66">
        <v>51.882352941176471</v>
      </c>
      <c r="O66">
        <v>36.643049775262199</v>
      </c>
      <c r="P66">
        <v>22.376215577569756</v>
      </c>
      <c r="Q66">
        <v>8.5232195121951229</v>
      </c>
      <c r="R66">
        <v>9.3106280816326521</v>
      </c>
      <c r="S66">
        <v>11.58941209048362</v>
      </c>
      <c r="T66">
        <v>0</v>
      </c>
      <c r="U66">
        <v>62.109384033035099</v>
      </c>
      <c r="V66">
        <v>6.2601156069364166</v>
      </c>
      <c r="W66">
        <v>20.379365217391307</v>
      </c>
      <c r="X66">
        <v>21.594906803433116</v>
      </c>
      <c r="Y66">
        <v>0</v>
      </c>
      <c r="Z66">
        <v>5.7568579200000007</v>
      </c>
      <c r="AA66">
        <v>15.440076000000001</v>
      </c>
      <c r="AB66">
        <v>11.533435919999999</v>
      </c>
      <c r="AC66">
        <v>8.5010146560000024</v>
      </c>
      <c r="AD66">
        <v>8.0065281600000002</v>
      </c>
      <c r="AE66">
        <v>18.877035599999999</v>
      </c>
      <c r="AF66">
        <v>6.1515000000000013</v>
      </c>
      <c r="AG66">
        <v>28.05879504</v>
      </c>
      <c r="AH66">
        <v>17.884663200000002</v>
      </c>
      <c r="AI66">
        <v>0</v>
      </c>
      <c r="AJ66">
        <v>0</v>
      </c>
      <c r="AK66">
        <v>22.686180000000007</v>
      </c>
      <c r="AL66">
        <v>34.675999999999995</v>
      </c>
      <c r="AM66">
        <v>4.6368595428571426</v>
      </c>
      <c r="AN66">
        <v>0</v>
      </c>
      <c r="AO66">
        <v>5.5633420080000011</v>
      </c>
      <c r="AP66">
        <v>1.35027648</v>
      </c>
      <c r="AQ66">
        <v>15.546520000000001</v>
      </c>
      <c r="AR66">
        <v>21.819455999999999</v>
      </c>
      <c r="AS66">
        <v>14.415808896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30.555901813640155</v>
      </c>
      <c r="BB66">
        <f t="shared" si="0"/>
        <v>1041.5809939471403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1.7196959318129716</v>
      </c>
      <c r="K67">
        <v>512.33922797158311</v>
      </c>
      <c r="L67">
        <v>11.044344900403429</v>
      </c>
      <c r="M67">
        <v>55.460627895007725</v>
      </c>
      <c r="N67">
        <v>51.882352941176471</v>
      </c>
      <c r="O67">
        <v>36.643049775262199</v>
      </c>
      <c r="P67">
        <v>22.376215577569756</v>
      </c>
      <c r="Q67">
        <v>8.5232195121951229</v>
      </c>
      <c r="R67">
        <v>9.3106280816326521</v>
      </c>
      <c r="S67">
        <v>11.58941209048362</v>
      </c>
      <c r="T67">
        <v>0</v>
      </c>
      <c r="U67">
        <v>62.109384033035099</v>
      </c>
      <c r="V67">
        <v>6.2601156069364166</v>
      </c>
      <c r="W67">
        <v>20.379365217391307</v>
      </c>
      <c r="X67">
        <v>21.594906803433116</v>
      </c>
      <c r="Y67">
        <v>0</v>
      </c>
      <c r="Z67">
        <v>5.7568579200000007</v>
      </c>
      <c r="AA67">
        <v>11.102976000000002</v>
      </c>
      <c r="AB67">
        <v>11.533435919999999</v>
      </c>
      <c r="AC67">
        <v>8.5010146560000024</v>
      </c>
      <c r="AD67">
        <v>8.0065281600000002</v>
      </c>
      <c r="AE67">
        <v>13.523846400000002</v>
      </c>
      <c r="AF67">
        <v>6.1515000000000013</v>
      </c>
      <c r="AG67">
        <v>28.05879504</v>
      </c>
      <c r="AH67">
        <v>17.884663200000002</v>
      </c>
      <c r="AI67">
        <v>0</v>
      </c>
      <c r="AJ67">
        <v>0</v>
      </c>
      <c r="AK67">
        <v>22.686180000000007</v>
      </c>
      <c r="AL67">
        <v>26.006999999999998</v>
      </c>
      <c r="AM67">
        <v>6.9552893142857144</v>
      </c>
      <c r="AN67">
        <v>0</v>
      </c>
      <c r="AO67">
        <v>5.5559818944000012</v>
      </c>
      <c r="AP67">
        <v>1.0689688799999999</v>
      </c>
      <c r="AQ67">
        <v>15.284500000000001</v>
      </c>
      <c r="AR67">
        <v>21.819455999999999</v>
      </c>
      <c r="AS67">
        <v>14.415808896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30.083042818027458</v>
      </c>
      <c r="BB67">
        <f t="shared" si="0"/>
        <v>1025.4623058005814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1.7196959318129716</v>
      </c>
      <c r="K68">
        <v>512.33922797158311</v>
      </c>
      <c r="L68">
        <v>11.044344900403429</v>
      </c>
      <c r="M68">
        <v>55.460627895007725</v>
      </c>
      <c r="N68">
        <v>51.882352941176471</v>
      </c>
      <c r="O68">
        <v>36.643049775262199</v>
      </c>
      <c r="P68">
        <v>22.376215577569756</v>
      </c>
      <c r="Q68">
        <v>8.5232195121951229</v>
      </c>
      <c r="R68">
        <v>9.3106280816326521</v>
      </c>
      <c r="S68">
        <v>11.58941209048362</v>
      </c>
      <c r="T68">
        <v>0</v>
      </c>
      <c r="U68">
        <v>62.109384033035099</v>
      </c>
      <c r="V68">
        <v>6.2601156069364166</v>
      </c>
      <c r="W68">
        <v>20.379365217391307</v>
      </c>
      <c r="X68">
        <v>21.594906803433116</v>
      </c>
      <c r="Y68">
        <v>0</v>
      </c>
      <c r="Z68">
        <v>5.7568579200000007</v>
      </c>
      <c r="AA68">
        <v>11.102976000000002</v>
      </c>
      <c r="AB68">
        <v>11.533435919999999</v>
      </c>
      <c r="AC68">
        <v>8.5010146560000024</v>
      </c>
      <c r="AD68">
        <v>8.0065281600000002</v>
      </c>
      <c r="AE68">
        <v>13.523846400000002</v>
      </c>
      <c r="AF68">
        <v>6.1515000000000013</v>
      </c>
      <c r="AG68">
        <v>28.05879504</v>
      </c>
      <c r="AH68">
        <v>17.884663200000002</v>
      </c>
      <c r="AI68">
        <v>0</v>
      </c>
      <c r="AJ68">
        <v>0</v>
      </c>
      <c r="AK68">
        <v>22.686180000000007</v>
      </c>
      <c r="AL68">
        <v>26.006999999999998</v>
      </c>
      <c r="AM68">
        <v>6.9552893142857144</v>
      </c>
      <c r="AN68">
        <v>0</v>
      </c>
      <c r="AO68">
        <v>5.5063979712000002</v>
      </c>
      <c r="AP68">
        <v>1.0689688799999999</v>
      </c>
      <c r="AQ68">
        <v>15.284500000000001</v>
      </c>
      <c r="AR68">
        <v>21.819455999999999</v>
      </c>
      <c r="AS68">
        <v>14.415808896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30.081629472427451</v>
      </c>
      <c r="BB68">
        <f t="shared" ref="BB68:BB99" si="1">SUM(B68:AZ68)-BA68</f>
        <v>1025.4141352229813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1.7196959318129716</v>
      </c>
      <c r="K69">
        <v>512.33922797158311</v>
      </c>
      <c r="L69">
        <v>11.044344900403429</v>
      </c>
      <c r="M69">
        <v>55.460627895007725</v>
      </c>
      <c r="N69">
        <v>51.882352941176471</v>
      </c>
      <c r="O69">
        <v>36.643049775262199</v>
      </c>
      <c r="P69">
        <v>22.376215577569756</v>
      </c>
      <c r="Q69">
        <v>8.5232195121951229</v>
      </c>
      <c r="R69">
        <v>9.3106280816326521</v>
      </c>
      <c r="S69">
        <v>11.58941209048362</v>
      </c>
      <c r="T69">
        <v>0</v>
      </c>
      <c r="U69">
        <v>62.109384033035099</v>
      </c>
      <c r="V69">
        <v>6.2601156069364166</v>
      </c>
      <c r="W69">
        <v>20.379365217391307</v>
      </c>
      <c r="X69">
        <v>21.594906803433116</v>
      </c>
      <c r="Y69">
        <v>0</v>
      </c>
      <c r="Z69">
        <v>5.7568579200000007</v>
      </c>
      <c r="AA69">
        <v>11.102976000000002</v>
      </c>
      <c r="AB69">
        <v>11.533435919999999</v>
      </c>
      <c r="AC69">
        <v>8.5010146560000024</v>
      </c>
      <c r="AD69">
        <v>8.0065281600000002</v>
      </c>
      <c r="AE69">
        <v>13.523846400000002</v>
      </c>
      <c r="AF69">
        <v>6.1515000000000013</v>
      </c>
      <c r="AG69">
        <v>28.05879504</v>
      </c>
      <c r="AH69">
        <v>17.884663200000002</v>
      </c>
      <c r="AI69">
        <v>0</v>
      </c>
      <c r="AJ69">
        <v>0</v>
      </c>
      <c r="AK69">
        <v>22.686180000000007</v>
      </c>
      <c r="AL69">
        <v>59.816099999999999</v>
      </c>
      <c r="AM69">
        <v>6.9552893142857144</v>
      </c>
      <c r="AN69">
        <v>0</v>
      </c>
      <c r="AO69">
        <v>3.552352372800001</v>
      </c>
      <c r="AP69">
        <v>1.0689688799999999</v>
      </c>
      <c r="AQ69">
        <v>15.153490000000003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30.974179791640168</v>
      </c>
      <c r="BB69">
        <f t="shared" si="1"/>
        <v>1055.8391510229685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1.7196959318129716</v>
      </c>
      <c r="K70">
        <v>512.33922797158311</v>
      </c>
      <c r="L70">
        <v>11.044344900403429</v>
      </c>
      <c r="M70">
        <v>55.460627895007725</v>
      </c>
      <c r="N70">
        <v>51.882352941176471</v>
      </c>
      <c r="O70">
        <v>36.643049775262199</v>
      </c>
      <c r="P70">
        <v>22.376215577569756</v>
      </c>
      <c r="Q70">
        <v>8.5232195121951229</v>
      </c>
      <c r="R70">
        <v>9.3106280816326521</v>
      </c>
      <c r="S70">
        <v>11.58941209048362</v>
      </c>
      <c r="T70">
        <v>0</v>
      </c>
      <c r="U70">
        <v>62.109384033035099</v>
      </c>
      <c r="V70">
        <v>6.2601156069364166</v>
      </c>
      <c r="W70">
        <v>20.379365217391307</v>
      </c>
      <c r="X70">
        <v>21.594906803433116</v>
      </c>
      <c r="Y70">
        <v>0</v>
      </c>
      <c r="Z70">
        <v>5.7568579200000007</v>
      </c>
      <c r="AA70">
        <v>11.102976000000002</v>
      </c>
      <c r="AB70">
        <v>11.533435919999999</v>
      </c>
      <c r="AC70">
        <v>8.5010146560000024</v>
      </c>
      <c r="AD70">
        <v>8.0065281600000002</v>
      </c>
      <c r="AE70">
        <v>13.523846400000002</v>
      </c>
      <c r="AF70">
        <v>6.1515000000000013</v>
      </c>
      <c r="AG70">
        <v>28.05879504</v>
      </c>
      <c r="AH70">
        <v>24.955344000000007</v>
      </c>
      <c r="AI70">
        <v>0</v>
      </c>
      <c r="AJ70">
        <v>0</v>
      </c>
      <c r="AK70">
        <v>22.686180000000007</v>
      </c>
      <c r="AL70">
        <v>59.816099999999999</v>
      </c>
      <c r="AM70">
        <v>6.9552893142857144</v>
      </c>
      <c r="AN70">
        <v>0</v>
      </c>
      <c r="AO70">
        <v>3.5282060352000002</v>
      </c>
      <c r="AP70">
        <v>1.0689688799999999</v>
      </c>
      <c r="AQ70">
        <v>14.847800000000001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31.166294369227472</v>
      </c>
      <c r="BB70">
        <f t="shared" si="1"/>
        <v>1062.3878809077812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512.33922797158311</v>
      </c>
      <c r="L71">
        <v>11.044344900403429</v>
      </c>
      <c r="M71">
        <v>58.91741341729233</v>
      </c>
      <c r="N71">
        <v>51.882352941176471</v>
      </c>
      <c r="O71">
        <v>36.643049775262199</v>
      </c>
      <c r="P71">
        <v>22.376215577569756</v>
      </c>
      <c r="Q71">
        <v>8.5232195121951229</v>
      </c>
      <c r="R71">
        <v>9.3106280816326521</v>
      </c>
      <c r="S71">
        <v>11.58941209048362</v>
      </c>
      <c r="T71">
        <v>0</v>
      </c>
      <c r="U71">
        <v>62.109384033035099</v>
      </c>
      <c r="V71">
        <v>6.2601156069364166</v>
      </c>
      <c r="W71">
        <v>20.379365217391307</v>
      </c>
      <c r="X71">
        <v>21.594906803433116</v>
      </c>
      <c r="Y71">
        <v>0</v>
      </c>
      <c r="Z71">
        <v>5.7568579200000007</v>
      </c>
      <c r="AA71">
        <v>5.5514880000000009</v>
      </c>
      <c r="AB71">
        <v>11.533435919999999</v>
      </c>
      <c r="AC71">
        <v>8.5010146560000024</v>
      </c>
      <c r="AD71">
        <v>8.0065281600000002</v>
      </c>
      <c r="AE71">
        <v>13.523846400000002</v>
      </c>
      <c r="AF71">
        <v>6.1515000000000013</v>
      </c>
      <c r="AG71">
        <v>28.05879504</v>
      </c>
      <c r="AH71">
        <v>24.955344000000007</v>
      </c>
      <c r="AI71">
        <v>0</v>
      </c>
      <c r="AJ71">
        <v>0</v>
      </c>
      <c r="AK71">
        <v>22.686180000000007</v>
      </c>
      <c r="AL71">
        <v>59.816099999999999</v>
      </c>
      <c r="AM71">
        <v>6.9552893142857144</v>
      </c>
      <c r="AN71">
        <v>0</v>
      </c>
      <c r="AO71">
        <v>3.4943753376000006</v>
      </c>
      <c r="AP71">
        <v>1.0689688799999999</v>
      </c>
      <c r="AQ71">
        <v>14.847800000000001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31.056619405448764</v>
      </c>
      <c r="BB71">
        <f t="shared" si="1"/>
        <v>1058.6493267644316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512.33922797158311</v>
      </c>
      <c r="L72">
        <v>11.044344900403429</v>
      </c>
      <c r="M72">
        <v>58.91741341729233</v>
      </c>
      <c r="N72">
        <v>51.882352941176471</v>
      </c>
      <c r="O72">
        <v>36.643049775262199</v>
      </c>
      <c r="P72">
        <v>22.376215577569756</v>
      </c>
      <c r="Q72">
        <v>8.5232195121951229</v>
      </c>
      <c r="R72">
        <v>9.3106280816326521</v>
      </c>
      <c r="S72">
        <v>11.58941209048362</v>
      </c>
      <c r="T72">
        <v>0</v>
      </c>
      <c r="U72">
        <v>62.109384033035099</v>
      </c>
      <c r="V72">
        <v>6.2601156069364166</v>
      </c>
      <c r="W72">
        <v>20.379365217391307</v>
      </c>
      <c r="X72">
        <v>21.594906803433116</v>
      </c>
      <c r="Y72">
        <v>0</v>
      </c>
      <c r="Z72">
        <v>5.7568579200000007</v>
      </c>
      <c r="AA72">
        <v>5.5514880000000009</v>
      </c>
      <c r="AB72">
        <v>11.533435919999999</v>
      </c>
      <c r="AC72">
        <v>8.5010146560000024</v>
      </c>
      <c r="AD72">
        <v>12.037641033599998</v>
      </c>
      <c r="AE72">
        <v>13.523846400000002</v>
      </c>
      <c r="AF72">
        <v>6.1515000000000013</v>
      </c>
      <c r="AG72">
        <v>28.05879504</v>
      </c>
      <c r="AH72">
        <v>24.955344000000007</v>
      </c>
      <c r="AI72">
        <v>0</v>
      </c>
      <c r="AJ72">
        <v>0</v>
      </c>
      <c r="AK72">
        <v>22.686180000000007</v>
      </c>
      <c r="AL72">
        <v>59.816099999999999</v>
      </c>
      <c r="AM72">
        <v>6.9552893142857144</v>
      </c>
      <c r="AN72">
        <v>0</v>
      </c>
      <c r="AO72">
        <v>3.4522806528000003</v>
      </c>
      <c r="AP72">
        <v>1.0689688799999999</v>
      </c>
      <c r="AQ72">
        <v>14.847800000000001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31.170306764648757</v>
      </c>
      <c r="BB72">
        <f t="shared" si="1"/>
        <v>1062.5246575940316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0.9604306122448979</v>
      </c>
      <c r="J73">
        <v>0</v>
      </c>
      <c r="K73">
        <v>512.33922797158311</v>
      </c>
      <c r="L73">
        <v>11.044344900403429</v>
      </c>
      <c r="M73">
        <v>58.91741341729233</v>
      </c>
      <c r="N73">
        <v>51.882352941176471</v>
      </c>
      <c r="O73">
        <v>36.643049775262199</v>
      </c>
      <c r="P73">
        <v>22.376215577569756</v>
      </c>
      <c r="Q73">
        <v>8.5232195121951229</v>
      </c>
      <c r="R73">
        <v>9.3106280816326521</v>
      </c>
      <c r="S73">
        <v>11.58941209048362</v>
      </c>
      <c r="T73">
        <v>0</v>
      </c>
      <c r="U73">
        <v>62.109384033035099</v>
      </c>
      <c r="V73">
        <v>6.2601156069364166</v>
      </c>
      <c r="W73">
        <v>20.379365217391307</v>
      </c>
      <c r="X73">
        <v>21.59038714943491</v>
      </c>
      <c r="Y73">
        <v>0</v>
      </c>
      <c r="Z73">
        <v>5.7568579200000007</v>
      </c>
      <c r="AA73">
        <v>5.5514880000000009</v>
      </c>
      <c r="AB73">
        <v>11.533435919999999</v>
      </c>
      <c r="AC73">
        <v>8.5010146560000024</v>
      </c>
      <c r="AD73">
        <v>12.037641033599998</v>
      </c>
      <c r="AE73">
        <v>13.523846400000002</v>
      </c>
      <c r="AF73">
        <v>6.1515000000000013</v>
      </c>
      <c r="AG73">
        <v>28.05879504</v>
      </c>
      <c r="AH73">
        <v>24.955344000000007</v>
      </c>
      <c r="AI73">
        <v>0</v>
      </c>
      <c r="AJ73">
        <v>0</v>
      </c>
      <c r="AK73">
        <v>22.686180000000007</v>
      </c>
      <c r="AL73">
        <v>34.675999999999995</v>
      </c>
      <c r="AM73">
        <v>6.9552893142857144</v>
      </c>
      <c r="AN73">
        <v>0</v>
      </c>
      <c r="AO73">
        <v>3.4338158064000006</v>
      </c>
      <c r="AP73">
        <v>1.0689688799999999</v>
      </c>
      <c r="AQ73">
        <v>14.847800000000001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30.480531310242945</v>
      </c>
      <c r="BB73">
        <f t="shared" si="1"/>
        <v>1039.0117791602843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0.9604306122448979</v>
      </c>
      <c r="J74">
        <v>0</v>
      </c>
      <c r="K74">
        <v>512.33922797158311</v>
      </c>
      <c r="L74">
        <v>11.044344900403429</v>
      </c>
      <c r="M74">
        <v>58.91741341729233</v>
      </c>
      <c r="N74">
        <v>51.882352941176471</v>
      </c>
      <c r="O74">
        <v>36.643049775262199</v>
      </c>
      <c r="P74">
        <v>22.376215577569756</v>
      </c>
      <c r="Q74">
        <v>8.5232195121951229</v>
      </c>
      <c r="R74">
        <v>9.3106280816326521</v>
      </c>
      <c r="S74">
        <v>11.58941209048362</v>
      </c>
      <c r="T74">
        <v>0</v>
      </c>
      <c r="U74">
        <v>62.109384033035099</v>
      </c>
      <c r="V74">
        <v>6.2601156069364166</v>
      </c>
      <c r="W74">
        <v>20.379365217391307</v>
      </c>
      <c r="X74">
        <v>21.59038714943491</v>
      </c>
      <c r="Y74">
        <v>0</v>
      </c>
      <c r="Z74">
        <v>5.7568579200000007</v>
      </c>
      <c r="AA74">
        <v>5.2045200000000005</v>
      </c>
      <c r="AB74">
        <v>11.533435919999999</v>
      </c>
      <c r="AC74">
        <v>8.5010146560000024</v>
      </c>
      <c r="AD74">
        <v>12.037641033599998</v>
      </c>
      <c r="AE74">
        <v>13.523846400000002</v>
      </c>
      <c r="AF74">
        <v>6.1515000000000013</v>
      </c>
      <c r="AG74">
        <v>28.05879504</v>
      </c>
      <c r="AH74">
        <v>24.955344000000007</v>
      </c>
      <c r="AI74">
        <v>0</v>
      </c>
      <c r="AJ74">
        <v>0</v>
      </c>
      <c r="AK74">
        <v>22.686180000000007</v>
      </c>
      <c r="AL74">
        <v>34.675999999999995</v>
      </c>
      <c r="AM74">
        <v>6.9552893142857144</v>
      </c>
      <c r="AN74">
        <v>0</v>
      </c>
      <c r="AO74">
        <v>3.3045618816000002</v>
      </c>
      <c r="AP74">
        <v>1.0689688799999999</v>
      </c>
      <c r="AQ74">
        <v>14.847800000000001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30.466958712642949</v>
      </c>
      <c r="BB74">
        <f t="shared" si="1"/>
        <v>1038.5491298330842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0.9604306122448979</v>
      </c>
      <c r="J75">
        <v>0</v>
      </c>
      <c r="K75">
        <v>512.33922797158311</v>
      </c>
      <c r="L75">
        <v>11.044344900403429</v>
      </c>
      <c r="M75">
        <v>58.91741341729233</v>
      </c>
      <c r="N75">
        <v>51.882352941176471</v>
      </c>
      <c r="O75">
        <v>36.643049775262199</v>
      </c>
      <c r="P75">
        <v>22.376215577569756</v>
      </c>
      <c r="Q75">
        <v>8.5232195121951229</v>
      </c>
      <c r="R75">
        <v>9.3106280816326521</v>
      </c>
      <c r="S75">
        <v>11.58941209048362</v>
      </c>
      <c r="T75">
        <v>0</v>
      </c>
      <c r="U75">
        <v>62.109384033035099</v>
      </c>
      <c r="V75">
        <v>6.2601156069364166</v>
      </c>
      <c r="W75">
        <v>20.379365217391307</v>
      </c>
      <c r="X75">
        <v>21.594906803433116</v>
      </c>
      <c r="Y75">
        <v>0</v>
      </c>
      <c r="Z75">
        <v>5.7568579200000007</v>
      </c>
      <c r="AA75">
        <v>5.2045200000000005</v>
      </c>
      <c r="AB75">
        <v>11.533435919999999</v>
      </c>
      <c r="AC75">
        <v>8.5010146560000024</v>
      </c>
      <c r="AD75">
        <v>12.037641033599998</v>
      </c>
      <c r="AE75">
        <v>13.523846400000002</v>
      </c>
      <c r="AF75">
        <v>6.1515000000000013</v>
      </c>
      <c r="AG75">
        <v>28.05879504</v>
      </c>
      <c r="AH75">
        <v>26.203111199999999</v>
      </c>
      <c r="AI75">
        <v>0</v>
      </c>
      <c r="AJ75">
        <v>0</v>
      </c>
      <c r="AK75">
        <v>22.686180000000007</v>
      </c>
      <c r="AL75">
        <v>34.675999999999995</v>
      </c>
      <c r="AM75">
        <v>6.9552893142857144</v>
      </c>
      <c r="AN75">
        <v>0</v>
      </c>
      <c r="AO75">
        <v>3.0908603376000001</v>
      </c>
      <c r="AP75">
        <v>1.0689688799999999</v>
      </c>
      <c r="AQ75">
        <v>15.546520000000001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30.516471801995671</v>
      </c>
      <c r="BB75">
        <f t="shared" si="1"/>
        <v>1040.2369220537296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0.9604306122448979</v>
      </c>
      <c r="J76">
        <v>0</v>
      </c>
      <c r="K76">
        <v>512.33922797158311</v>
      </c>
      <c r="L76">
        <v>11.044344900403429</v>
      </c>
      <c r="M76">
        <v>58.91741341729233</v>
      </c>
      <c r="N76">
        <v>51.882352941176471</v>
      </c>
      <c r="O76">
        <v>36.643049775262199</v>
      </c>
      <c r="P76">
        <v>22.376215577569756</v>
      </c>
      <c r="Q76">
        <v>8.5232195121951229</v>
      </c>
      <c r="R76">
        <v>9.3106280816326521</v>
      </c>
      <c r="S76">
        <v>11.58941209048362</v>
      </c>
      <c r="T76">
        <v>0</v>
      </c>
      <c r="U76">
        <v>62.109384033035099</v>
      </c>
      <c r="V76">
        <v>6.2601156069364166</v>
      </c>
      <c r="W76">
        <v>20.379365217391307</v>
      </c>
      <c r="X76">
        <v>21.594906803433116</v>
      </c>
      <c r="Y76">
        <v>0</v>
      </c>
      <c r="Z76">
        <v>5.7568579200000007</v>
      </c>
      <c r="AA76">
        <v>11.102976000000002</v>
      </c>
      <c r="AB76">
        <v>11.533435919999999</v>
      </c>
      <c r="AC76">
        <v>8.5010146560000024</v>
      </c>
      <c r="AD76">
        <v>12.037641033599998</v>
      </c>
      <c r="AE76">
        <v>13.523846400000002</v>
      </c>
      <c r="AF76">
        <v>6.1515000000000013</v>
      </c>
      <c r="AG76">
        <v>28.05879504</v>
      </c>
      <c r="AH76">
        <v>34.937481599999998</v>
      </c>
      <c r="AI76">
        <v>0</v>
      </c>
      <c r="AJ76">
        <v>0</v>
      </c>
      <c r="AK76">
        <v>22.686180000000007</v>
      </c>
      <c r="AL76">
        <v>34.675999999999995</v>
      </c>
      <c r="AM76">
        <v>6.9552893142857144</v>
      </c>
      <c r="AN76">
        <v>0</v>
      </c>
      <c r="AO76">
        <v>3.0390812928000011</v>
      </c>
      <c r="AP76">
        <v>1.0689688799999999</v>
      </c>
      <c r="AQ76">
        <v>15.546520000000001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30.932031861995668</v>
      </c>
      <c r="BB76">
        <f t="shared" si="1"/>
        <v>1054.4024093489297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512.33922797158311</v>
      </c>
      <c r="L77">
        <v>11.044344900403429</v>
      </c>
      <c r="M77">
        <v>58.91741341729233</v>
      </c>
      <c r="N77">
        <v>51.882352941176471</v>
      </c>
      <c r="O77">
        <v>36.643049775262199</v>
      </c>
      <c r="P77">
        <v>22.376215577569756</v>
      </c>
      <c r="Q77">
        <v>8.5232195121951229</v>
      </c>
      <c r="R77">
        <v>9.3106280816326521</v>
      </c>
      <c r="S77">
        <v>11.58941209048362</v>
      </c>
      <c r="T77">
        <v>0</v>
      </c>
      <c r="U77">
        <v>62.109384033035099</v>
      </c>
      <c r="V77">
        <v>6.2601156069364166</v>
      </c>
      <c r="W77">
        <v>20.379365217391307</v>
      </c>
      <c r="X77">
        <v>21.594906803433116</v>
      </c>
      <c r="Y77">
        <v>0</v>
      </c>
      <c r="Z77">
        <v>5.7568579200000007</v>
      </c>
      <c r="AA77">
        <v>16.654464000000001</v>
      </c>
      <c r="AB77">
        <v>11.533435919999999</v>
      </c>
      <c r="AC77">
        <v>8.5010146560000024</v>
      </c>
      <c r="AD77">
        <v>12.037641033599998</v>
      </c>
      <c r="AE77">
        <v>12.396859200000002</v>
      </c>
      <c r="AF77">
        <v>6.1515000000000013</v>
      </c>
      <c r="AG77">
        <v>28.05879504</v>
      </c>
      <c r="AH77">
        <v>47.831076000000003</v>
      </c>
      <c r="AI77">
        <v>1.1182032</v>
      </c>
      <c r="AJ77">
        <v>0</v>
      </c>
      <c r="AK77">
        <v>22.686180000000007</v>
      </c>
      <c r="AL77">
        <v>34.675999999999995</v>
      </c>
      <c r="AM77">
        <v>6.9552893142857144</v>
      </c>
      <c r="AN77">
        <v>0</v>
      </c>
      <c r="AO77">
        <v>3.0794973552</v>
      </c>
      <c r="AP77">
        <v>1.0689688799999999</v>
      </c>
      <c r="AQ77">
        <v>15.546520000000001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31.431245801048732</v>
      </c>
      <c r="BB77">
        <f t="shared" si="1"/>
        <v>1071.4194792600317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512.33922797158311</v>
      </c>
      <c r="L78">
        <v>11.044344900403429</v>
      </c>
      <c r="M78">
        <v>58.91741341729233</v>
      </c>
      <c r="N78">
        <v>51.882352941176471</v>
      </c>
      <c r="O78">
        <v>36.643049775262199</v>
      </c>
      <c r="P78">
        <v>22.376215577569756</v>
      </c>
      <c r="Q78">
        <v>8.5232195121951229</v>
      </c>
      <c r="R78">
        <v>9.3106280816326521</v>
      </c>
      <c r="S78">
        <v>11.58941209048362</v>
      </c>
      <c r="T78">
        <v>0</v>
      </c>
      <c r="U78">
        <v>62.109384033035099</v>
      </c>
      <c r="V78">
        <v>6.2601156069364166</v>
      </c>
      <c r="W78">
        <v>20.379365217391307</v>
      </c>
      <c r="X78">
        <v>21.594906803433116</v>
      </c>
      <c r="Y78">
        <v>0</v>
      </c>
      <c r="Z78">
        <v>5.7568579200000007</v>
      </c>
      <c r="AA78">
        <v>18.511436736</v>
      </c>
      <c r="AB78">
        <v>11.533435919999999</v>
      </c>
      <c r="AC78">
        <v>8.5010146560000024</v>
      </c>
      <c r="AD78">
        <v>12.037641033599998</v>
      </c>
      <c r="AE78">
        <v>12.396859200000002</v>
      </c>
      <c r="AF78">
        <v>6.1515000000000013</v>
      </c>
      <c r="AG78">
        <v>28.05879504</v>
      </c>
      <c r="AH78">
        <v>54.319465440000002</v>
      </c>
      <c r="AI78">
        <v>2.2364063999999999</v>
      </c>
      <c r="AJ78">
        <v>0</v>
      </c>
      <c r="AK78">
        <v>22.686180000000007</v>
      </c>
      <c r="AL78">
        <v>34.675999999999995</v>
      </c>
      <c r="AM78">
        <v>6.9552893142857144</v>
      </c>
      <c r="AN78">
        <v>0</v>
      </c>
      <c r="AO78">
        <v>3.1379908896000006</v>
      </c>
      <c r="AP78">
        <v>1.0689688799999999</v>
      </c>
      <c r="AQ78">
        <v>15.546520000000001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31.702624406648717</v>
      </c>
      <c r="BB78">
        <f t="shared" si="1"/>
        <v>1080.6701595648317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512.33922797158311</v>
      </c>
      <c r="L79">
        <v>11.044344900403429</v>
      </c>
      <c r="M79">
        <v>58.91741341729233</v>
      </c>
      <c r="N79">
        <v>51.882352941176471</v>
      </c>
      <c r="O79">
        <v>36.643049775262199</v>
      </c>
      <c r="P79">
        <v>22.376215577569756</v>
      </c>
      <c r="Q79">
        <v>8.5232195121951229</v>
      </c>
      <c r="R79">
        <v>9.3106280816326521</v>
      </c>
      <c r="S79">
        <v>11.58941209048362</v>
      </c>
      <c r="T79">
        <v>0</v>
      </c>
      <c r="U79">
        <v>62.109384033035099</v>
      </c>
      <c r="V79">
        <v>6.2601156069364166</v>
      </c>
      <c r="W79">
        <v>20.379365217391307</v>
      </c>
      <c r="X79">
        <v>21.594906803433116</v>
      </c>
      <c r="Y79">
        <v>0</v>
      </c>
      <c r="Z79">
        <v>5.8940640000000002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28.05879504</v>
      </c>
      <c r="AH79">
        <v>61.639699680000007</v>
      </c>
      <c r="AI79">
        <v>14.536641599999999</v>
      </c>
      <c r="AJ79">
        <v>0</v>
      </c>
      <c r="AK79">
        <v>22.686180000000007</v>
      </c>
      <c r="AL79">
        <v>52.013999999999996</v>
      </c>
      <c r="AM79">
        <v>6.9552893142857144</v>
      </c>
      <c r="AN79">
        <v>0</v>
      </c>
      <c r="AO79">
        <v>3.1667857200000005</v>
      </c>
      <c r="AP79">
        <v>1.0689688799999999</v>
      </c>
      <c r="AQ79">
        <v>23.319780000000002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33.944140157048743</v>
      </c>
      <c r="BB79">
        <f t="shared" si="1"/>
        <v>1157.0783297616313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512.33922797158311</v>
      </c>
      <c r="L80">
        <v>11.044344900403429</v>
      </c>
      <c r="M80">
        <v>58.91741341729233</v>
      </c>
      <c r="N80">
        <v>51.882352941176471</v>
      </c>
      <c r="O80">
        <v>36.643049775262199</v>
      </c>
      <c r="P80">
        <v>22.376215577569756</v>
      </c>
      <c r="Q80">
        <v>8.5232195121951229</v>
      </c>
      <c r="R80">
        <v>9.3106280816326521</v>
      </c>
      <c r="S80">
        <v>11.58941209048362</v>
      </c>
      <c r="T80">
        <v>0</v>
      </c>
      <c r="U80">
        <v>62.109384033035099</v>
      </c>
      <c r="V80">
        <v>6.2601156069364166</v>
      </c>
      <c r="W80">
        <v>20.379365217391307</v>
      </c>
      <c r="X80">
        <v>21.595932410071946</v>
      </c>
      <c r="Y80">
        <v>0</v>
      </c>
      <c r="Z80">
        <v>5.8940640000000002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28.05879504</v>
      </c>
      <c r="AH80">
        <v>61.639699680000007</v>
      </c>
      <c r="AI80">
        <v>21.804962400000001</v>
      </c>
      <c r="AJ80">
        <v>0</v>
      </c>
      <c r="AK80">
        <v>22.686180000000007</v>
      </c>
      <c r="AL80">
        <v>52.013999999999996</v>
      </c>
      <c r="AM80">
        <v>6.9552893142857144</v>
      </c>
      <c r="AN80">
        <v>0</v>
      </c>
      <c r="AO80">
        <v>3.2756379264000008</v>
      </c>
      <c r="AP80">
        <v>1.0689688799999999</v>
      </c>
      <c r="AQ80">
        <v>23.319780000000002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34.154418818841073</v>
      </c>
      <c r="BB80">
        <f t="shared" si="1"/>
        <v>1164.2462497128777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512.33922797158311</v>
      </c>
      <c r="L81">
        <v>11.044344900403429</v>
      </c>
      <c r="M81">
        <v>58.91741341729233</v>
      </c>
      <c r="N81">
        <v>51.882352941176471</v>
      </c>
      <c r="O81">
        <v>36.643049775262199</v>
      </c>
      <c r="P81">
        <v>22.376215577569756</v>
      </c>
      <c r="Q81">
        <v>8.5232195121951229</v>
      </c>
      <c r="R81">
        <v>9.3106280816326521</v>
      </c>
      <c r="S81">
        <v>11.58941209048362</v>
      </c>
      <c r="T81">
        <v>0</v>
      </c>
      <c r="U81">
        <v>62.109384033035099</v>
      </c>
      <c r="V81">
        <v>6.2601156069364166</v>
      </c>
      <c r="W81">
        <v>20.379365217391307</v>
      </c>
      <c r="X81">
        <v>21.59038714943491</v>
      </c>
      <c r="Y81">
        <v>0</v>
      </c>
      <c r="Z81">
        <v>5.8940640000000002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28.05879504</v>
      </c>
      <c r="AH81">
        <v>61.639699680000007</v>
      </c>
      <c r="AI81">
        <v>21.804962400000001</v>
      </c>
      <c r="AJ81">
        <v>0</v>
      </c>
      <c r="AK81">
        <v>22.686180000000007</v>
      </c>
      <c r="AL81">
        <v>52.013999999999996</v>
      </c>
      <c r="AM81">
        <v>6.9552893142857144</v>
      </c>
      <c r="AN81">
        <v>0</v>
      </c>
      <c r="AO81">
        <v>3.3821658864000002</v>
      </c>
      <c r="AP81">
        <v>1.0689688799999999</v>
      </c>
      <c r="AQ81">
        <v>23.319780000000002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34.157296968496006</v>
      </c>
      <c r="BB81">
        <f t="shared" si="1"/>
        <v>1164.3443542625857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512.33922797158311</v>
      </c>
      <c r="L82">
        <v>11.044344900403429</v>
      </c>
      <c r="M82">
        <v>58.91741341729233</v>
      </c>
      <c r="N82">
        <v>51.882352941176471</v>
      </c>
      <c r="O82">
        <v>36.643049775262199</v>
      </c>
      <c r="P82">
        <v>22.376215577569756</v>
      </c>
      <c r="Q82">
        <v>8.5232195121951229</v>
      </c>
      <c r="R82">
        <v>9.3106280816326521</v>
      </c>
      <c r="S82">
        <v>11.58941209048362</v>
      </c>
      <c r="T82">
        <v>0</v>
      </c>
      <c r="U82">
        <v>62.109384033035099</v>
      </c>
      <c r="V82">
        <v>6.2601156069364166</v>
      </c>
      <c r="W82">
        <v>20.379365217391307</v>
      </c>
      <c r="X82">
        <v>21.59038714943491</v>
      </c>
      <c r="Y82">
        <v>0</v>
      </c>
      <c r="Z82">
        <v>5.8940640000000002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28.05879504</v>
      </c>
      <c r="AH82">
        <v>61.639699680000007</v>
      </c>
      <c r="AI82">
        <v>21.804962400000001</v>
      </c>
      <c r="AJ82">
        <v>0</v>
      </c>
      <c r="AK82">
        <v>22.686180000000007</v>
      </c>
      <c r="AL82">
        <v>52.013999999999996</v>
      </c>
      <c r="AM82">
        <v>6.9552893142857144</v>
      </c>
      <c r="AN82">
        <v>0</v>
      </c>
      <c r="AO82">
        <v>3.4369148016000004</v>
      </c>
      <c r="AP82">
        <v>1.0689688799999999</v>
      </c>
      <c r="AQ82">
        <v>23.319780000000002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34.158857446096</v>
      </c>
      <c r="BB82">
        <f t="shared" si="1"/>
        <v>1164.397542700186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512.33922797158311</v>
      </c>
      <c r="L83">
        <v>11.044344900403429</v>
      </c>
      <c r="M83">
        <v>58.91741341729233</v>
      </c>
      <c r="N83">
        <v>51.882352941176471</v>
      </c>
      <c r="O83">
        <v>36.643049775262199</v>
      </c>
      <c r="P83">
        <v>22.376215577569756</v>
      </c>
      <c r="Q83">
        <v>8.5232195121951229</v>
      </c>
      <c r="R83">
        <v>9.3106280816326521</v>
      </c>
      <c r="S83">
        <v>11.58941209048362</v>
      </c>
      <c r="T83">
        <v>0</v>
      </c>
      <c r="U83">
        <v>62.109384033035099</v>
      </c>
      <c r="V83">
        <v>6.2601156069364166</v>
      </c>
      <c r="W83">
        <v>20.379365217391307</v>
      </c>
      <c r="X83">
        <v>21.594906803433116</v>
      </c>
      <c r="Y83">
        <v>0</v>
      </c>
      <c r="Z83">
        <v>5.8940640000000002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28.05879504</v>
      </c>
      <c r="AH83">
        <v>61.639699680000007</v>
      </c>
      <c r="AI83">
        <v>21.804962400000001</v>
      </c>
      <c r="AJ83">
        <v>0</v>
      </c>
      <c r="AK83">
        <v>22.686180000000007</v>
      </c>
      <c r="AL83">
        <v>52.013999999999996</v>
      </c>
      <c r="AM83">
        <v>6.9552893142857144</v>
      </c>
      <c r="AN83">
        <v>0</v>
      </c>
      <c r="AO83">
        <v>3.4629980111999998</v>
      </c>
      <c r="AP83">
        <v>1.0689688799999999</v>
      </c>
      <c r="AQ83">
        <v>23.319780000000002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34.159729382648727</v>
      </c>
      <c r="BB83">
        <f t="shared" si="1"/>
        <v>1164.4272736272312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512.33922797158311</v>
      </c>
      <c r="L84">
        <v>11.044344900403429</v>
      </c>
      <c r="M84">
        <v>58.91741341729233</v>
      </c>
      <c r="N84">
        <v>51.882352941176471</v>
      </c>
      <c r="O84">
        <v>36.643049775262199</v>
      </c>
      <c r="P84">
        <v>22.376215577569756</v>
      </c>
      <c r="Q84">
        <v>8.5232195121951229</v>
      </c>
      <c r="R84">
        <v>9.3106280816326521</v>
      </c>
      <c r="S84">
        <v>11.58941209048362</v>
      </c>
      <c r="T84">
        <v>0</v>
      </c>
      <c r="U84">
        <v>62.109384033035099</v>
      </c>
      <c r="V84">
        <v>6.2601156069364166</v>
      </c>
      <c r="W84">
        <v>20.379365217391307</v>
      </c>
      <c r="X84">
        <v>21.594906803433116</v>
      </c>
      <c r="Y84">
        <v>0</v>
      </c>
      <c r="Z84">
        <v>5.8940640000000002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28.05879504</v>
      </c>
      <c r="AH84">
        <v>61.639699680000007</v>
      </c>
      <c r="AI84">
        <v>14.536641599999999</v>
      </c>
      <c r="AJ84">
        <v>0</v>
      </c>
      <c r="AK84">
        <v>22.686180000000007</v>
      </c>
      <c r="AL84">
        <v>52.013999999999996</v>
      </c>
      <c r="AM84">
        <v>6.9552893142857144</v>
      </c>
      <c r="AN84">
        <v>0</v>
      </c>
      <c r="AO84">
        <v>3.5282060352000002</v>
      </c>
      <c r="AP84">
        <v>1.0689688799999999</v>
      </c>
      <c r="AQ84">
        <v>23.319780000000002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33.954440714648733</v>
      </c>
      <c r="BB84">
        <f t="shared" si="1"/>
        <v>1157.4294495192312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512.33922797158311</v>
      </c>
      <c r="L85">
        <v>11.044344900403429</v>
      </c>
      <c r="M85">
        <v>58.91741341729233</v>
      </c>
      <c r="N85">
        <v>51.882352941176471</v>
      </c>
      <c r="O85">
        <v>36.643049775262199</v>
      </c>
      <c r="P85">
        <v>22.376215577569756</v>
      </c>
      <c r="Q85">
        <v>8.5232195121951229</v>
      </c>
      <c r="R85">
        <v>9.3106280816326521</v>
      </c>
      <c r="S85">
        <v>11.58941209048362</v>
      </c>
      <c r="T85">
        <v>0</v>
      </c>
      <c r="U85">
        <v>62.109384033035099</v>
      </c>
      <c r="V85">
        <v>6.2601156069364166</v>
      </c>
      <c r="W85">
        <v>20.379365217391307</v>
      </c>
      <c r="X85">
        <v>21.594906803433116</v>
      </c>
      <c r="Y85">
        <v>0</v>
      </c>
      <c r="Z85">
        <v>5.8940640000000002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28.05879504</v>
      </c>
      <c r="AH85">
        <v>61.639699680000007</v>
      </c>
      <c r="AI85">
        <v>2.2364063999999999</v>
      </c>
      <c r="AJ85">
        <v>0</v>
      </c>
      <c r="AK85">
        <v>22.686180000000007</v>
      </c>
      <c r="AL85">
        <v>26.006999999999998</v>
      </c>
      <c r="AM85">
        <v>6.9552893142857144</v>
      </c>
      <c r="AN85">
        <v>0</v>
      </c>
      <c r="AO85">
        <v>3.5783064576000005</v>
      </c>
      <c r="AP85">
        <v>1.9128916800000002</v>
      </c>
      <c r="AQ85">
        <v>23.319780000000002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32.888164260248736</v>
      </c>
      <c r="BB85">
        <f t="shared" si="1"/>
        <v>1121.0825139960316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512.33922797158311</v>
      </c>
      <c r="L86">
        <v>11.044344900403429</v>
      </c>
      <c r="M86">
        <v>58.91741341729233</v>
      </c>
      <c r="N86">
        <v>51.882352941176471</v>
      </c>
      <c r="O86">
        <v>36.643049775262199</v>
      </c>
      <c r="P86">
        <v>22.376215577569756</v>
      </c>
      <c r="Q86">
        <v>8.5232195121951229</v>
      </c>
      <c r="R86">
        <v>9.3106280816326521</v>
      </c>
      <c r="S86">
        <v>11.58941209048362</v>
      </c>
      <c r="T86">
        <v>0</v>
      </c>
      <c r="U86">
        <v>62.109384033035099</v>
      </c>
      <c r="V86">
        <v>6.2601156069364166</v>
      </c>
      <c r="W86">
        <v>20.379365217391307</v>
      </c>
      <c r="X86">
        <v>21.59038714943491</v>
      </c>
      <c r="Y86">
        <v>0</v>
      </c>
      <c r="Z86">
        <v>5.8940640000000002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21.712535395200003</v>
      </c>
      <c r="AF86">
        <v>20.504999999999999</v>
      </c>
      <c r="AG86">
        <v>28.05879504</v>
      </c>
      <c r="AH86">
        <v>59.227349759999996</v>
      </c>
      <c r="AI86">
        <v>1.1182032</v>
      </c>
      <c r="AJ86">
        <v>0</v>
      </c>
      <c r="AK86">
        <v>22.686180000000007</v>
      </c>
      <c r="AL86">
        <v>26.006999999999998</v>
      </c>
      <c r="AM86">
        <v>6.9552893142857144</v>
      </c>
      <c r="AN86">
        <v>0</v>
      </c>
      <c r="AO86">
        <v>3.6470008512000001</v>
      </c>
      <c r="AP86">
        <v>1.9128916800000002</v>
      </c>
      <c r="AQ86">
        <v>23.319780000000002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32.789372244496001</v>
      </c>
      <c r="BB86">
        <f t="shared" si="1"/>
        <v>1117.7149276313858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512.33922797158311</v>
      </c>
      <c r="L87">
        <v>11.044344900403429</v>
      </c>
      <c r="M87">
        <v>58.91741341729233</v>
      </c>
      <c r="N87">
        <v>51.882352941176471</v>
      </c>
      <c r="O87">
        <v>36.643049775262199</v>
      </c>
      <c r="P87">
        <v>22.376215577569756</v>
      </c>
      <c r="Q87">
        <v>8.5232195121951229</v>
      </c>
      <c r="R87">
        <v>9.3106280816326521</v>
      </c>
      <c r="S87">
        <v>11.58941209048362</v>
      </c>
      <c r="T87">
        <v>0</v>
      </c>
      <c r="U87">
        <v>62.109384033035099</v>
      </c>
      <c r="V87">
        <v>6.2601156069364166</v>
      </c>
      <c r="W87">
        <v>20.379365217391307</v>
      </c>
      <c r="X87">
        <v>21.59038714943491</v>
      </c>
      <c r="Y87">
        <v>0</v>
      </c>
      <c r="Z87">
        <v>5.7568579200000007</v>
      </c>
      <c r="AA87">
        <v>18.511436736</v>
      </c>
      <c r="AB87">
        <v>17.329426560000002</v>
      </c>
      <c r="AC87">
        <v>12.751521983999998</v>
      </c>
      <c r="AD87">
        <v>12.037641033599998</v>
      </c>
      <c r="AE87">
        <v>14.42543616</v>
      </c>
      <c r="AF87">
        <v>12.986500000000003</v>
      </c>
      <c r="AG87">
        <v>28.05879504</v>
      </c>
      <c r="AH87">
        <v>51.366416399999999</v>
      </c>
      <c r="AI87">
        <v>0</v>
      </c>
      <c r="AJ87">
        <v>0</v>
      </c>
      <c r="AK87">
        <v>22.686180000000007</v>
      </c>
      <c r="AL87">
        <v>26.006999999999998</v>
      </c>
      <c r="AM87">
        <v>6.9552893142857144</v>
      </c>
      <c r="AN87">
        <v>0</v>
      </c>
      <c r="AO87">
        <v>2.3117212944000003</v>
      </c>
      <c r="AP87">
        <v>1.35027648</v>
      </c>
      <c r="AQ87">
        <v>23.319780000000002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32.052472907296</v>
      </c>
      <c r="BB87">
        <f t="shared" si="1"/>
        <v>1092.5957089029862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512.33922797158311</v>
      </c>
      <c r="L88">
        <v>11.044344900403429</v>
      </c>
      <c r="M88">
        <v>58.91741341729233</v>
      </c>
      <c r="N88">
        <v>51.882352941176471</v>
      </c>
      <c r="O88">
        <v>36.643049775262199</v>
      </c>
      <c r="P88">
        <v>22.376215577569756</v>
      </c>
      <c r="Q88">
        <v>8.5232195121951229</v>
      </c>
      <c r="R88">
        <v>9.3106280816326521</v>
      </c>
      <c r="S88">
        <v>11.58941209048362</v>
      </c>
      <c r="T88">
        <v>0</v>
      </c>
      <c r="U88">
        <v>62.109384033035099</v>
      </c>
      <c r="V88">
        <v>6.2601156069364166</v>
      </c>
      <c r="W88">
        <v>20.379365217391307</v>
      </c>
      <c r="X88">
        <v>21.59038714943491</v>
      </c>
      <c r="Y88">
        <v>0</v>
      </c>
      <c r="Z88">
        <v>5.7568579200000007</v>
      </c>
      <c r="AA88">
        <v>18.511436736</v>
      </c>
      <c r="AB88">
        <v>16.861063680000001</v>
      </c>
      <c r="AC88">
        <v>12.304100160000003</v>
      </c>
      <c r="AD88">
        <v>12.037641033599998</v>
      </c>
      <c r="AE88">
        <v>14.42543616</v>
      </c>
      <c r="AF88">
        <v>12.986500000000003</v>
      </c>
      <c r="AG88">
        <v>28.05879504</v>
      </c>
      <c r="AH88">
        <v>51.366416399999999</v>
      </c>
      <c r="AI88">
        <v>0</v>
      </c>
      <c r="AJ88">
        <v>0</v>
      </c>
      <c r="AK88">
        <v>22.686180000000007</v>
      </c>
      <c r="AL88">
        <v>26.006999999999998</v>
      </c>
      <c r="AM88">
        <v>6.9552893142857144</v>
      </c>
      <c r="AN88">
        <v>0</v>
      </c>
      <c r="AO88">
        <v>2.3557528512000001</v>
      </c>
      <c r="AP88">
        <v>1.35027648</v>
      </c>
      <c r="AQ88">
        <v>23.319780000000002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32.027627802496006</v>
      </c>
      <c r="BB88">
        <f t="shared" si="1"/>
        <v>1091.748800860586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512.33922797158311</v>
      </c>
      <c r="L89">
        <v>11.044344900403429</v>
      </c>
      <c r="M89">
        <v>58.91741341729233</v>
      </c>
      <c r="N89">
        <v>51.882352941176471</v>
      </c>
      <c r="O89">
        <v>36.643049775262199</v>
      </c>
      <c r="P89">
        <v>22.376215577569756</v>
      </c>
      <c r="Q89">
        <v>8.5232195121951229</v>
      </c>
      <c r="R89">
        <v>9.3106280816326521</v>
      </c>
      <c r="S89">
        <v>11.58941209048362</v>
      </c>
      <c r="T89">
        <v>0</v>
      </c>
      <c r="U89">
        <v>62.109384033035099</v>
      </c>
      <c r="V89">
        <v>6.2601156069364166</v>
      </c>
      <c r="W89">
        <v>20.379365217391307</v>
      </c>
      <c r="X89">
        <v>21.59038714943491</v>
      </c>
      <c r="Y89">
        <v>0</v>
      </c>
      <c r="Z89">
        <v>5.7568579200000007</v>
      </c>
      <c r="AA89">
        <v>18.511436736</v>
      </c>
      <c r="AB89">
        <v>16.3927008</v>
      </c>
      <c r="AC89">
        <v>12.304100160000003</v>
      </c>
      <c r="AD89">
        <v>12.037641033599998</v>
      </c>
      <c r="AE89">
        <v>14.42543616</v>
      </c>
      <c r="AF89">
        <v>12.986500000000003</v>
      </c>
      <c r="AG89">
        <v>28.05879504</v>
      </c>
      <c r="AH89">
        <v>51.366416399999999</v>
      </c>
      <c r="AI89">
        <v>0</v>
      </c>
      <c r="AJ89">
        <v>0</v>
      </c>
      <c r="AK89">
        <v>22.686180000000007</v>
      </c>
      <c r="AL89">
        <v>15.604200000000002</v>
      </c>
      <c r="AM89">
        <v>6.9552893142857144</v>
      </c>
      <c r="AN89">
        <v>0</v>
      </c>
      <c r="AO89">
        <v>2.4201861264000004</v>
      </c>
      <c r="AP89">
        <v>1.35027648</v>
      </c>
      <c r="AQ89">
        <v>23.319780000000002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31.719636570496007</v>
      </c>
      <c r="BB89">
        <f t="shared" si="1"/>
        <v>1081.250062487786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512.33922797158311</v>
      </c>
      <c r="L90">
        <v>11.044344900403429</v>
      </c>
      <c r="M90">
        <v>58.91741341729233</v>
      </c>
      <c r="N90">
        <v>51.882352941176471</v>
      </c>
      <c r="O90">
        <v>36.643049775262199</v>
      </c>
      <c r="P90">
        <v>22.376215577569756</v>
      </c>
      <c r="Q90">
        <v>8.5232195121951229</v>
      </c>
      <c r="R90">
        <v>9.3106280816326521</v>
      </c>
      <c r="S90">
        <v>11.58941209048362</v>
      </c>
      <c r="T90">
        <v>0</v>
      </c>
      <c r="U90">
        <v>62.109384033035099</v>
      </c>
      <c r="V90">
        <v>6.2601156069364166</v>
      </c>
      <c r="W90">
        <v>20.379365217391307</v>
      </c>
      <c r="X90">
        <v>21.59038714943491</v>
      </c>
      <c r="Y90">
        <v>0</v>
      </c>
      <c r="Z90">
        <v>5.7568579200000007</v>
      </c>
      <c r="AA90">
        <v>18.511436736</v>
      </c>
      <c r="AB90">
        <v>16.3927008</v>
      </c>
      <c r="AC90">
        <v>11.744822880000003</v>
      </c>
      <c r="AD90">
        <v>12.037641033599998</v>
      </c>
      <c r="AE90">
        <v>14.42543616</v>
      </c>
      <c r="AF90">
        <v>12.986500000000003</v>
      </c>
      <c r="AG90">
        <v>28.05879504</v>
      </c>
      <c r="AH90">
        <v>51.366416399999999</v>
      </c>
      <c r="AI90">
        <v>0</v>
      </c>
      <c r="AJ90">
        <v>0</v>
      </c>
      <c r="AK90">
        <v>22.686180000000007</v>
      </c>
      <c r="AL90">
        <v>15.604200000000002</v>
      </c>
      <c r="AM90">
        <v>6.9552893142857144</v>
      </c>
      <c r="AN90">
        <v>0</v>
      </c>
      <c r="AO90">
        <v>2.5245189648000004</v>
      </c>
      <c r="AP90">
        <v>1.35027648</v>
      </c>
      <c r="AQ90">
        <v>23.319780000000002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31.706670508096003</v>
      </c>
      <c r="BB90">
        <f t="shared" si="1"/>
        <v>1080.8080841085862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512.33922797158311</v>
      </c>
      <c r="L91">
        <v>11.044344900403429</v>
      </c>
      <c r="M91">
        <v>58.91741341729233</v>
      </c>
      <c r="N91">
        <v>51.882352941176471</v>
      </c>
      <c r="O91">
        <v>36.643049775262199</v>
      </c>
      <c r="P91">
        <v>22.376215577569756</v>
      </c>
      <c r="Q91">
        <v>8.5232195121951229</v>
      </c>
      <c r="R91">
        <v>9.3106280816326521</v>
      </c>
      <c r="S91">
        <v>11.58941209048362</v>
      </c>
      <c r="T91">
        <v>0</v>
      </c>
      <c r="U91">
        <v>62.109384033035099</v>
      </c>
      <c r="V91">
        <v>6.2601156069364166</v>
      </c>
      <c r="W91">
        <v>20.379365217391307</v>
      </c>
      <c r="X91">
        <v>21.59038714943491</v>
      </c>
      <c r="Y91">
        <v>0</v>
      </c>
      <c r="Z91">
        <v>5.8940640000000002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28.05879504</v>
      </c>
      <c r="AH91">
        <v>61.639699680000007</v>
      </c>
      <c r="AI91">
        <v>0</v>
      </c>
      <c r="AJ91">
        <v>0</v>
      </c>
      <c r="AK91">
        <v>22.686180000000007</v>
      </c>
      <c r="AL91">
        <v>15.604200000000002</v>
      </c>
      <c r="AM91">
        <v>6.9552893142857144</v>
      </c>
      <c r="AN91">
        <v>0</v>
      </c>
      <c r="AO91">
        <v>2.5083783647999995</v>
      </c>
      <c r="AP91">
        <v>1.35027648</v>
      </c>
      <c r="AQ91">
        <v>23.319780000000002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32.481290098096004</v>
      </c>
      <c r="BB91">
        <f t="shared" si="1"/>
        <v>1107.2131188113858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512.33922797158311</v>
      </c>
      <c r="L92">
        <v>11.044344900403429</v>
      </c>
      <c r="M92">
        <v>58.91741341729233</v>
      </c>
      <c r="N92">
        <v>51.882352941176471</v>
      </c>
      <c r="O92">
        <v>36.643049775262199</v>
      </c>
      <c r="P92">
        <v>22.376215577569756</v>
      </c>
      <c r="Q92">
        <v>8.5232195121951229</v>
      </c>
      <c r="R92">
        <v>9.3106280816326521</v>
      </c>
      <c r="S92">
        <v>11.58941209048362</v>
      </c>
      <c r="T92">
        <v>0</v>
      </c>
      <c r="U92">
        <v>62.109384033035099</v>
      </c>
      <c r="V92">
        <v>6.2601156069364166</v>
      </c>
      <c r="W92">
        <v>20.379365217391307</v>
      </c>
      <c r="X92">
        <v>21.59038714943491</v>
      </c>
      <c r="Y92">
        <v>0</v>
      </c>
      <c r="Z92">
        <v>5.8940640000000002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28.05879504</v>
      </c>
      <c r="AH92">
        <v>61.639699680000007</v>
      </c>
      <c r="AI92">
        <v>0</v>
      </c>
      <c r="AJ92">
        <v>0</v>
      </c>
      <c r="AK92">
        <v>22.686180000000007</v>
      </c>
      <c r="AL92">
        <v>15.604200000000002</v>
      </c>
      <c r="AM92">
        <v>6.9552893142857144</v>
      </c>
      <c r="AN92">
        <v>0</v>
      </c>
      <c r="AO92">
        <v>2.5506021744000003</v>
      </c>
      <c r="AP92">
        <v>1.35027648</v>
      </c>
      <c r="AQ92">
        <v>23.319780000000002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32.482493506096006</v>
      </c>
      <c r="BB92">
        <f t="shared" si="1"/>
        <v>1107.2541392129858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512.33922797158311</v>
      </c>
      <c r="L93">
        <v>11.044344900403429</v>
      </c>
      <c r="M93">
        <v>60.309157595835309</v>
      </c>
      <c r="N93">
        <v>51.882352941176471</v>
      </c>
      <c r="O93">
        <v>36.643049775262199</v>
      </c>
      <c r="P93">
        <v>22.376215577569756</v>
      </c>
      <c r="Q93">
        <v>8.5232195121951229</v>
      </c>
      <c r="R93">
        <v>9.3106280816326521</v>
      </c>
      <c r="S93">
        <v>11.58941209048362</v>
      </c>
      <c r="T93">
        <v>0</v>
      </c>
      <c r="U93">
        <v>62.109384033035099</v>
      </c>
      <c r="V93">
        <v>6.2601156069364166</v>
      </c>
      <c r="W93">
        <v>20.379365217391307</v>
      </c>
      <c r="X93">
        <v>21.59038714943491</v>
      </c>
      <c r="Y93">
        <v>0</v>
      </c>
      <c r="Z93">
        <v>5.8940640000000002</v>
      </c>
      <c r="AA93">
        <v>18.511436736</v>
      </c>
      <c r="AB93">
        <v>16.3927008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28.05879504</v>
      </c>
      <c r="AH93">
        <v>61.639699680000007</v>
      </c>
      <c r="AI93">
        <v>0</v>
      </c>
      <c r="AJ93">
        <v>0</v>
      </c>
      <c r="AK93">
        <v>22.686180000000007</v>
      </c>
      <c r="AL93">
        <v>15.604200000000002</v>
      </c>
      <c r="AM93">
        <v>6.9552893142857144</v>
      </c>
      <c r="AN93">
        <v>0</v>
      </c>
      <c r="AO93">
        <v>2.6030268432000003</v>
      </c>
      <c r="AP93">
        <v>1.35027648</v>
      </c>
      <c r="AQ93">
        <v>23.319780000000002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32.496288456784477</v>
      </c>
      <c r="BB93">
        <f t="shared" si="1"/>
        <v>1107.7243692056406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512.33922797158311</v>
      </c>
      <c r="L94">
        <v>11.044344900403429</v>
      </c>
      <c r="M94">
        <v>60.309157595835309</v>
      </c>
      <c r="N94">
        <v>51.882352941176471</v>
      </c>
      <c r="O94">
        <v>36.643049775262199</v>
      </c>
      <c r="P94">
        <v>22.376215577569756</v>
      </c>
      <c r="Q94">
        <v>8.5232195121951229</v>
      </c>
      <c r="R94">
        <v>9.3106280816326521</v>
      </c>
      <c r="S94">
        <v>11.58941209048362</v>
      </c>
      <c r="T94">
        <v>0</v>
      </c>
      <c r="U94">
        <v>62.109384033035099</v>
      </c>
      <c r="V94">
        <v>6.2601156069364166</v>
      </c>
      <c r="W94">
        <v>20.379365217391307</v>
      </c>
      <c r="X94">
        <v>21.59038714943491</v>
      </c>
      <c r="Y94">
        <v>0</v>
      </c>
      <c r="Z94">
        <v>5.8940640000000002</v>
      </c>
      <c r="AA94">
        <v>18.511436736</v>
      </c>
      <c r="AB94">
        <v>16.3927008</v>
      </c>
      <c r="AC94">
        <v>12.527811072</v>
      </c>
      <c r="AD94">
        <v>12.037641033599998</v>
      </c>
      <c r="AE94">
        <v>21.712535395200003</v>
      </c>
      <c r="AF94">
        <v>20.504999999999999</v>
      </c>
      <c r="AG94">
        <v>28.05879504</v>
      </c>
      <c r="AH94">
        <v>61.639699680000007</v>
      </c>
      <c r="AI94">
        <v>0</v>
      </c>
      <c r="AJ94">
        <v>0</v>
      </c>
      <c r="AK94">
        <v>22.686180000000007</v>
      </c>
      <c r="AL94">
        <v>15.604200000000002</v>
      </c>
      <c r="AM94">
        <v>6.9552893142857144</v>
      </c>
      <c r="AN94">
        <v>0</v>
      </c>
      <c r="AO94">
        <v>2.6703008640000001</v>
      </c>
      <c r="AP94">
        <v>1.35027648</v>
      </c>
      <c r="AQ94">
        <v>23.319780000000002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32.491463844784484</v>
      </c>
      <c r="BB94">
        <f t="shared" si="1"/>
        <v>1107.5598936368406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2.3572570737644591E-3</v>
      </c>
      <c r="K95">
        <v>512.33922797158311</v>
      </c>
      <c r="L95">
        <v>11.044344900403429</v>
      </c>
      <c r="M95">
        <v>60.309157595835309</v>
      </c>
      <c r="N95">
        <v>51.882352941176471</v>
      </c>
      <c r="O95">
        <v>36.643049775262199</v>
      </c>
      <c r="P95">
        <v>22.376215577569756</v>
      </c>
      <c r="Q95">
        <v>8.5232195121951229</v>
      </c>
      <c r="R95">
        <v>9.3106280816326521</v>
      </c>
      <c r="S95">
        <v>11.58941209048362</v>
      </c>
      <c r="T95">
        <v>0</v>
      </c>
      <c r="U95">
        <v>62.109384033035099</v>
      </c>
      <c r="V95">
        <v>6.2601156069364166</v>
      </c>
      <c r="W95">
        <v>20.379365217391307</v>
      </c>
      <c r="X95">
        <v>21.59038714943491</v>
      </c>
      <c r="Y95">
        <v>0</v>
      </c>
      <c r="Z95">
        <v>5.7568579200000007</v>
      </c>
      <c r="AA95">
        <v>18.511436736</v>
      </c>
      <c r="AB95">
        <v>16.3927008</v>
      </c>
      <c r="AC95">
        <v>11.185545600000001</v>
      </c>
      <c r="AD95">
        <v>12.037641033599998</v>
      </c>
      <c r="AE95">
        <v>18.595288800000002</v>
      </c>
      <c r="AF95">
        <v>6.1515000000000013</v>
      </c>
      <c r="AG95">
        <v>28.05879504</v>
      </c>
      <c r="AH95">
        <v>51.366416399999999</v>
      </c>
      <c r="AI95">
        <v>0</v>
      </c>
      <c r="AJ95">
        <v>0</v>
      </c>
      <c r="AK95">
        <v>22.686180000000007</v>
      </c>
      <c r="AL95">
        <v>15.604200000000002</v>
      </c>
      <c r="AM95">
        <v>6.9552893142857144</v>
      </c>
      <c r="AN95">
        <v>0</v>
      </c>
      <c r="AO95">
        <v>4.0660108272000004</v>
      </c>
      <c r="AP95">
        <v>1.35027648</v>
      </c>
      <c r="AQ95">
        <v>23.319780000000002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31.698438682211084</v>
      </c>
      <c r="BB95">
        <f t="shared" si="1"/>
        <v>1080.5274845924878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2.3572570737644591E-3</v>
      </c>
      <c r="K96">
        <v>512.33922797158311</v>
      </c>
      <c r="L96">
        <v>11.044344900403429</v>
      </c>
      <c r="M96">
        <v>60.309157595835309</v>
      </c>
      <c r="N96">
        <v>51.882352941176471</v>
      </c>
      <c r="O96">
        <v>36.643049775262199</v>
      </c>
      <c r="P96">
        <v>22.376215577569756</v>
      </c>
      <c r="Q96">
        <v>8.5232195121951229</v>
      </c>
      <c r="R96">
        <v>9.3106280816326521</v>
      </c>
      <c r="S96">
        <v>11.58941209048362</v>
      </c>
      <c r="T96">
        <v>0</v>
      </c>
      <c r="U96">
        <v>62.109384033035099</v>
      </c>
      <c r="V96">
        <v>6.2601156069364166</v>
      </c>
      <c r="W96">
        <v>20.379365217391307</v>
      </c>
      <c r="X96">
        <v>21.59038714943491</v>
      </c>
      <c r="Y96">
        <v>0</v>
      </c>
      <c r="Z96">
        <v>5.7568579200000007</v>
      </c>
      <c r="AA96">
        <v>18.511436736</v>
      </c>
      <c r="AB96">
        <v>15.221793600000002</v>
      </c>
      <c r="AC96">
        <v>11.185545600000001</v>
      </c>
      <c r="AD96">
        <v>8.0065281600000002</v>
      </c>
      <c r="AE96">
        <v>18.595288800000002</v>
      </c>
      <c r="AF96">
        <v>6.1515000000000013</v>
      </c>
      <c r="AG96">
        <v>28.05879504</v>
      </c>
      <c r="AH96">
        <v>41.093133119999997</v>
      </c>
      <c r="AI96">
        <v>0</v>
      </c>
      <c r="AJ96">
        <v>0</v>
      </c>
      <c r="AK96">
        <v>22.686180000000007</v>
      </c>
      <c r="AL96">
        <v>15.604200000000002</v>
      </c>
      <c r="AM96">
        <v>6.9552893142857144</v>
      </c>
      <c r="AN96">
        <v>0</v>
      </c>
      <c r="AO96">
        <v>4.0461256080000005</v>
      </c>
      <c r="AP96">
        <v>1.35027648</v>
      </c>
      <c r="AQ96">
        <v>23.319780000000002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31.256826156611091</v>
      </c>
      <c r="BB96">
        <f t="shared" si="1"/>
        <v>1065.4739085452877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2.3572570737644591E-3</v>
      </c>
      <c r="K97">
        <v>512.33922797158311</v>
      </c>
      <c r="L97">
        <v>11.044344900403429</v>
      </c>
      <c r="M97">
        <v>60.309157595835309</v>
      </c>
      <c r="N97">
        <v>51.882352941176471</v>
      </c>
      <c r="O97">
        <v>36.643049775262199</v>
      </c>
      <c r="P97">
        <v>22.376215577569756</v>
      </c>
      <c r="Q97">
        <v>8.5232195121951229</v>
      </c>
      <c r="R97">
        <v>9.3106280816326521</v>
      </c>
      <c r="S97">
        <v>11.58941209048362</v>
      </c>
      <c r="T97">
        <v>0</v>
      </c>
      <c r="U97">
        <v>62.109384033035099</v>
      </c>
      <c r="V97">
        <v>6.2601156069364166</v>
      </c>
      <c r="W97">
        <v>20.379365217391307</v>
      </c>
      <c r="X97">
        <v>21.59038714943491</v>
      </c>
      <c r="Y97">
        <v>0</v>
      </c>
      <c r="Z97">
        <v>5.7568579200000007</v>
      </c>
      <c r="AA97">
        <v>18.511436736</v>
      </c>
      <c r="AB97">
        <v>14.050886400000003</v>
      </c>
      <c r="AC97">
        <v>11.185545600000001</v>
      </c>
      <c r="AD97">
        <v>8.0065281600000002</v>
      </c>
      <c r="AE97">
        <v>18.595288800000002</v>
      </c>
      <c r="AF97">
        <v>6.1515000000000013</v>
      </c>
      <c r="AG97">
        <v>28.05879504</v>
      </c>
      <c r="AH97">
        <v>41.093133119999997</v>
      </c>
      <c r="AI97">
        <v>0</v>
      </c>
      <c r="AJ97">
        <v>0</v>
      </c>
      <c r="AK97">
        <v>22.686180000000007</v>
      </c>
      <c r="AL97">
        <v>15.604200000000002</v>
      </c>
      <c r="AM97">
        <v>6.9552893142857144</v>
      </c>
      <c r="AN97">
        <v>0</v>
      </c>
      <c r="AO97">
        <v>4.0470294816000001</v>
      </c>
      <c r="AP97">
        <v>1.35027648</v>
      </c>
      <c r="AQ97">
        <v>23.319780000000002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31.223481214211091</v>
      </c>
      <c r="BB97">
        <f t="shared" si="1"/>
        <v>1064.337250161288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2.3572570737644591E-3</v>
      </c>
      <c r="K98">
        <v>512.33922797158311</v>
      </c>
      <c r="L98">
        <v>11.044344900403429</v>
      </c>
      <c r="M98">
        <v>60.309157595835309</v>
      </c>
      <c r="N98">
        <v>51.882352941176471</v>
      </c>
      <c r="O98">
        <v>36.643049775262199</v>
      </c>
      <c r="P98">
        <v>22.376215577569756</v>
      </c>
      <c r="Q98">
        <v>8.5232195121951229</v>
      </c>
      <c r="R98">
        <v>9.3106280816326521</v>
      </c>
      <c r="S98">
        <v>11.58941209048362</v>
      </c>
      <c r="T98">
        <v>0</v>
      </c>
      <c r="U98">
        <v>62.109384033035099</v>
      </c>
      <c r="V98">
        <v>6.2601156069364166</v>
      </c>
      <c r="W98">
        <v>20.379365217391307</v>
      </c>
      <c r="X98">
        <v>21.59038714943491</v>
      </c>
      <c r="Y98">
        <v>0</v>
      </c>
      <c r="Z98">
        <v>5.7568579200000007</v>
      </c>
      <c r="AA98">
        <v>18.511436736</v>
      </c>
      <c r="AB98">
        <v>14.050886400000003</v>
      </c>
      <c r="AC98">
        <v>11.185545600000001</v>
      </c>
      <c r="AD98">
        <v>8.0065281600000002</v>
      </c>
      <c r="AE98">
        <v>18.595288800000002</v>
      </c>
      <c r="AF98">
        <v>6.1515000000000013</v>
      </c>
      <c r="AG98">
        <v>28.05879504</v>
      </c>
      <c r="AH98">
        <v>35.311811760000005</v>
      </c>
      <c r="AI98">
        <v>0</v>
      </c>
      <c r="AJ98">
        <v>0</v>
      </c>
      <c r="AK98">
        <v>22.686180000000007</v>
      </c>
      <c r="AL98">
        <v>15.604200000000002</v>
      </c>
      <c r="AM98">
        <v>6.9552893142857144</v>
      </c>
      <c r="AN98">
        <v>0</v>
      </c>
      <c r="AO98">
        <v>4.0488372288000001</v>
      </c>
      <c r="AP98">
        <v>1.35027648</v>
      </c>
      <c r="AQ98">
        <v>23.319780000000002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31.0587649638111</v>
      </c>
      <c r="BB98">
        <f t="shared" si="1"/>
        <v>1058.7224527988878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1.7593453295938258E-3</v>
      </c>
      <c r="J99">
        <f t="shared" si="2"/>
        <v>5.4494761113362093E-3</v>
      </c>
      <c r="K99">
        <f t="shared" si="2"/>
        <v>12.248037754148633</v>
      </c>
      <c r="L99">
        <f t="shared" si="2"/>
        <v>0.23444202082281154</v>
      </c>
      <c r="M99">
        <f t="shared" si="2"/>
        <v>1.044037685328242</v>
      </c>
      <c r="N99">
        <f t="shared" si="2"/>
        <v>1.2451764705882371</v>
      </c>
      <c r="O99">
        <f t="shared" si="2"/>
        <v>0.87943486170800689</v>
      </c>
      <c r="P99">
        <f t="shared" si="2"/>
        <v>0.54829425506780216</v>
      </c>
      <c r="Q99">
        <f t="shared" si="2"/>
        <v>0.21253557131999376</v>
      </c>
      <c r="R99">
        <f t="shared" si="2"/>
        <v>0.22345507395918396</v>
      </c>
      <c r="S99">
        <f t="shared" si="2"/>
        <v>0.2781458901716069</v>
      </c>
      <c r="T99">
        <f t="shared" si="2"/>
        <v>0</v>
      </c>
      <c r="U99">
        <f t="shared" si="2"/>
        <v>1.49062521679284</v>
      </c>
      <c r="V99">
        <f t="shared" si="2"/>
        <v>0.15024277456647422</v>
      </c>
      <c r="W99">
        <f t="shared" si="2"/>
        <v>0.48910476521739116</v>
      </c>
      <c r="X99">
        <f t="shared" si="2"/>
        <v>0.51825115816172507</v>
      </c>
      <c r="Y99">
        <f t="shared" si="2"/>
        <v>0</v>
      </c>
      <c r="Z99">
        <f t="shared" si="2"/>
        <v>0.13857620832000009</v>
      </c>
      <c r="AA99">
        <f t="shared" si="2"/>
        <v>0.20818045303199981</v>
      </c>
      <c r="AB99">
        <f t="shared" si="2"/>
        <v>0.28640390111999986</v>
      </c>
      <c r="AC99">
        <f t="shared" si="2"/>
        <v>0.20515031648640014</v>
      </c>
      <c r="AD99">
        <f t="shared" si="2"/>
        <v>0.19219322738160019</v>
      </c>
      <c r="AE99">
        <f t="shared" si="2"/>
        <v>0.38307478264559969</v>
      </c>
      <c r="AF99">
        <f t="shared" si="2"/>
        <v>0.19753150000000003</v>
      </c>
      <c r="AG99">
        <f t="shared" si="2"/>
        <v>0.67341108095999913</v>
      </c>
      <c r="AH99">
        <f t="shared" si="2"/>
        <v>0.64987874999999962</v>
      </c>
      <c r="AI99">
        <f t="shared" si="2"/>
        <v>6.5414887199999994E-2</v>
      </c>
      <c r="AJ99">
        <f t="shared" si="2"/>
        <v>0</v>
      </c>
      <c r="AK99">
        <f t="shared" si="2"/>
        <v>0.54446831999999956</v>
      </c>
      <c r="AL99">
        <f t="shared" si="2"/>
        <v>0.81488600000000089</v>
      </c>
      <c r="AM99">
        <f t="shared" si="2"/>
        <v>0.1286728523142858</v>
      </c>
      <c r="AN99">
        <f t="shared" si="2"/>
        <v>0</v>
      </c>
      <c r="AO99">
        <f t="shared" si="2"/>
        <v>8.2640969560799998E-2</v>
      </c>
      <c r="AP99">
        <f t="shared" si="2"/>
        <v>3.6626249519999994E-2</v>
      </c>
      <c r="AQ99">
        <f t="shared" si="2"/>
        <v>0.28516510000000017</v>
      </c>
      <c r="AR99">
        <f t="shared" si="2"/>
        <v>0.52803083519999916</v>
      </c>
      <c r="AS99">
        <f t="shared" si="2"/>
        <v>0.33744336957360038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2.2370435739363329E-2</v>
      </c>
      <c r="AY99">
        <f t="shared" si="2"/>
        <v>0</v>
      </c>
      <c r="AZ99">
        <f t="shared" si="2"/>
        <v>0</v>
      </c>
      <c r="BA99">
        <f t="shared" si="2"/>
        <v>0.72244968697548029</v>
      </c>
      <c r="BB99">
        <f t="shared" si="1"/>
        <v>24.626661871372043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4.1757999999999997</v>
      </c>
      <c r="J3">
        <v>2.2327393305439331</v>
      </c>
      <c r="K3">
        <v>165.03264439402884</v>
      </c>
      <c r="L3">
        <v>54.615441657182714</v>
      </c>
      <c r="M3">
        <v>0</v>
      </c>
      <c r="N3">
        <v>29.997058823529411</v>
      </c>
      <c r="O3">
        <v>25.18809612302314</v>
      </c>
      <c r="P3">
        <v>58.725026059763721</v>
      </c>
      <c r="Q3">
        <v>5.5399528079282678</v>
      </c>
      <c r="R3">
        <v>5.3865691224489796</v>
      </c>
      <c r="S3">
        <v>6.7004505070202809</v>
      </c>
      <c r="T3">
        <v>0</v>
      </c>
      <c r="U3">
        <v>228.1804483334972</v>
      </c>
      <c r="V3">
        <v>3.6242774566473988</v>
      </c>
      <c r="W3">
        <v>11.785036956521738</v>
      </c>
      <c r="X3">
        <v>12.485520473100271</v>
      </c>
      <c r="Y3">
        <v>0</v>
      </c>
      <c r="Z3">
        <v>3.3293303999999999</v>
      </c>
      <c r="AA3">
        <v>7.1370748800000001</v>
      </c>
      <c r="AB3">
        <v>6.6700653999999995</v>
      </c>
      <c r="AC3">
        <v>4.9163427199999994</v>
      </c>
      <c r="AD3">
        <v>2.3151845999999998</v>
      </c>
      <c r="AE3">
        <v>7.1694039999999992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13.117610000000001</v>
      </c>
      <c r="AL3">
        <v>20.361900000000006</v>
      </c>
      <c r="AM3">
        <v>2.681234285714285</v>
      </c>
      <c r="AN3">
        <v>0</v>
      </c>
      <c r="AO3">
        <v>0.83562444000000025</v>
      </c>
      <c r="AP3">
        <v>0.45552360000000003</v>
      </c>
      <c r="AQ3">
        <v>0</v>
      </c>
      <c r="AR3">
        <v>12.61872</v>
      </c>
      <c r="AS3">
        <v>8.1019352819999977</v>
      </c>
      <c r="AT3">
        <v>0</v>
      </c>
      <c r="AU3">
        <v>0</v>
      </c>
      <c r="AV3">
        <v>0</v>
      </c>
      <c r="AW3">
        <v>0</v>
      </c>
      <c r="AX3">
        <v>1.3907652259332024</v>
      </c>
      <c r="AY3">
        <v>0</v>
      </c>
      <c r="AZ3">
        <v>0</v>
      </c>
      <c r="BA3">
        <v>20.424592255634543</v>
      </c>
      <c r="BB3">
        <f>SUM(B3:AZ3)-BA3</f>
        <v>696.22776182324856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4.1757999999999997</v>
      </c>
      <c r="J4">
        <v>2.2327393305439331</v>
      </c>
      <c r="K4">
        <v>165.03264439402884</v>
      </c>
      <c r="L4">
        <v>54.615441657182714</v>
      </c>
      <c r="M4">
        <v>0</v>
      </c>
      <c r="N4">
        <v>29.997058823529411</v>
      </c>
      <c r="O4">
        <v>25.18809612302314</v>
      </c>
      <c r="P4">
        <v>58.725026059763721</v>
      </c>
      <c r="Q4">
        <v>5.5399528079282678</v>
      </c>
      <c r="R4">
        <v>5.3865691224489796</v>
      </c>
      <c r="S4">
        <v>6.7004505070202809</v>
      </c>
      <c r="T4">
        <v>0</v>
      </c>
      <c r="U4">
        <v>228.1804483334972</v>
      </c>
      <c r="V4">
        <v>3.6242774566473988</v>
      </c>
      <c r="W4">
        <v>11.785036956521738</v>
      </c>
      <c r="X4">
        <v>12.485520473100271</v>
      </c>
      <c r="Y4">
        <v>0</v>
      </c>
      <c r="Z4">
        <v>3.3293303999999999</v>
      </c>
      <c r="AA4">
        <v>7.1370748800000001</v>
      </c>
      <c r="AB4">
        <v>6.6700653999999995</v>
      </c>
      <c r="AC4">
        <v>4.9163427199999994</v>
      </c>
      <c r="AD4">
        <v>2.3151845999999998</v>
      </c>
      <c r="AE4">
        <v>7.1694039999999992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13.117610000000001</v>
      </c>
      <c r="AL4">
        <v>20.361900000000006</v>
      </c>
      <c r="AM4">
        <v>2.681234285714285</v>
      </c>
      <c r="AN4">
        <v>0</v>
      </c>
      <c r="AO4">
        <v>0.83047179599999998</v>
      </c>
      <c r="AP4">
        <v>0.45552360000000003</v>
      </c>
      <c r="AQ4">
        <v>0</v>
      </c>
      <c r="AR4">
        <v>12.61872</v>
      </c>
      <c r="AS4">
        <v>8.1019352819999977</v>
      </c>
      <c r="AT4">
        <v>0</v>
      </c>
      <c r="AU4">
        <v>0</v>
      </c>
      <c r="AV4">
        <v>0</v>
      </c>
      <c r="AW4">
        <v>0</v>
      </c>
      <c r="AX4">
        <v>1.3907652259332024</v>
      </c>
      <c r="AY4">
        <v>0</v>
      </c>
      <c r="AZ4">
        <v>0</v>
      </c>
      <c r="BA4">
        <v>20.424445443634546</v>
      </c>
      <c r="BB4">
        <f t="shared" ref="BB4:BB67" si="0">SUM(B4:AZ4)-BA4</f>
        <v>696.22275599124862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4.1757999999999997</v>
      </c>
      <c r="J5">
        <v>2.2327393305439331</v>
      </c>
      <c r="K5">
        <v>165.03264439402884</v>
      </c>
      <c r="L5">
        <v>54.615441657182714</v>
      </c>
      <c r="M5">
        <v>0</v>
      </c>
      <c r="N5">
        <v>29.997058823529411</v>
      </c>
      <c r="O5">
        <v>25.18809612302314</v>
      </c>
      <c r="P5">
        <v>58.725026059763721</v>
      </c>
      <c r="Q5">
        <v>5.366731838127742</v>
      </c>
      <c r="R5">
        <v>5.3865691224489796</v>
      </c>
      <c r="S5">
        <v>6.7004505070202809</v>
      </c>
      <c r="T5">
        <v>0</v>
      </c>
      <c r="U5">
        <v>228.1804483334972</v>
      </c>
      <c r="V5">
        <v>3.6242774566473988</v>
      </c>
      <c r="W5">
        <v>11.785036956521738</v>
      </c>
      <c r="X5">
        <v>12.485520473100271</v>
      </c>
      <c r="Y5">
        <v>0</v>
      </c>
      <c r="Z5">
        <v>3.3293303999999999</v>
      </c>
      <c r="AA5">
        <v>7.1370748800000001</v>
      </c>
      <c r="AB5">
        <v>6.6700653999999995</v>
      </c>
      <c r="AC5">
        <v>4.9163427199999994</v>
      </c>
      <c r="AD5">
        <v>2.3151845999999998</v>
      </c>
      <c r="AE5">
        <v>7.1694039999999992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13.117610000000001</v>
      </c>
      <c r="AL5">
        <v>20.361900000000006</v>
      </c>
      <c r="AM5">
        <v>2.681234285714285</v>
      </c>
      <c r="AN5">
        <v>0</v>
      </c>
      <c r="AO5">
        <v>0.84294268799999994</v>
      </c>
      <c r="AP5">
        <v>0.45552360000000003</v>
      </c>
      <c r="AQ5">
        <v>0</v>
      </c>
      <c r="AR5">
        <v>12.61872</v>
      </c>
      <c r="AS5">
        <v>8.1019352819999977</v>
      </c>
      <c r="AT5">
        <v>0</v>
      </c>
      <c r="AU5">
        <v>0</v>
      </c>
      <c r="AV5">
        <v>0</v>
      </c>
      <c r="AW5">
        <v>0</v>
      </c>
      <c r="AX5">
        <v>1.3907652259332024</v>
      </c>
      <c r="AY5">
        <v>0</v>
      </c>
      <c r="AZ5">
        <v>0</v>
      </c>
      <c r="BA5">
        <v>20.419864119006441</v>
      </c>
      <c r="BB5">
        <f t="shared" si="0"/>
        <v>696.06658723807629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4.1757999999999997</v>
      </c>
      <c r="J6">
        <v>2.2327393305439331</v>
      </c>
      <c r="K6">
        <v>165.03264439402884</v>
      </c>
      <c r="L6">
        <v>54.615441657182714</v>
      </c>
      <c r="M6">
        <v>0</v>
      </c>
      <c r="N6">
        <v>29.997058823529411</v>
      </c>
      <c r="O6">
        <v>25.18809612302314</v>
      </c>
      <c r="P6">
        <v>58.725026059763721</v>
      </c>
      <c r="Q6">
        <v>5.366731838127742</v>
      </c>
      <c r="R6">
        <v>5.3865691224489796</v>
      </c>
      <c r="S6">
        <v>6.7004505070202809</v>
      </c>
      <c r="T6">
        <v>0</v>
      </c>
      <c r="U6">
        <v>228.1804483334972</v>
      </c>
      <c r="V6">
        <v>3.6242774566473988</v>
      </c>
      <c r="W6">
        <v>11.785036956521738</v>
      </c>
      <c r="X6">
        <v>12.485520473100271</v>
      </c>
      <c r="Y6">
        <v>0</v>
      </c>
      <c r="Z6">
        <v>3.3293303999999999</v>
      </c>
      <c r="AA6">
        <v>7.1234299999999999</v>
      </c>
      <c r="AB6">
        <v>6.6700653999999995</v>
      </c>
      <c r="AC6">
        <v>4.9163427199999994</v>
      </c>
      <c r="AD6">
        <v>2.3151845999999998</v>
      </c>
      <c r="AE6">
        <v>7.1694039999999992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13.117610000000001</v>
      </c>
      <c r="AL6">
        <v>20.361900000000006</v>
      </c>
      <c r="AM6">
        <v>2.681234285714285</v>
      </c>
      <c r="AN6">
        <v>0</v>
      </c>
      <c r="AO6">
        <v>0.82987438799999991</v>
      </c>
      <c r="AP6">
        <v>0.45552360000000003</v>
      </c>
      <c r="AQ6">
        <v>0</v>
      </c>
      <c r="AR6">
        <v>12.61872</v>
      </c>
      <c r="AS6">
        <v>8.1019352819999977</v>
      </c>
      <c r="AT6">
        <v>0</v>
      </c>
      <c r="AU6">
        <v>0</v>
      </c>
      <c r="AV6">
        <v>0</v>
      </c>
      <c r="AW6">
        <v>0</v>
      </c>
      <c r="AX6">
        <v>1.3907652259332024</v>
      </c>
      <c r="AY6">
        <v>0</v>
      </c>
      <c r="AZ6">
        <v>0</v>
      </c>
      <c r="BA6">
        <v>20.419102627006438</v>
      </c>
      <c r="BB6">
        <f t="shared" si="0"/>
        <v>696.04063555007633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4.1757999999999997</v>
      </c>
      <c r="J7">
        <v>2.2327393305439331</v>
      </c>
      <c r="K7">
        <v>165.03264439402884</v>
      </c>
      <c r="L7">
        <v>54.615441657182714</v>
      </c>
      <c r="M7">
        <v>0</v>
      </c>
      <c r="N7">
        <v>29.997058823529411</v>
      </c>
      <c r="O7">
        <v>25.186950224737803</v>
      </c>
      <c r="P7">
        <v>58.725026059763721</v>
      </c>
      <c r="Q7">
        <v>5.366731838127742</v>
      </c>
      <c r="R7">
        <v>5.3865691224489796</v>
      </c>
      <c r="S7">
        <v>6.7004505070202809</v>
      </c>
      <c r="T7">
        <v>0</v>
      </c>
      <c r="U7">
        <v>228.1804483334972</v>
      </c>
      <c r="V7">
        <v>3.6242774566473988</v>
      </c>
      <c r="W7">
        <v>11.785036956521738</v>
      </c>
      <c r="X7">
        <v>12.485520473100271</v>
      </c>
      <c r="Y7">
        <v>0</v>
      </c>
      <c r="Z7">
        <v>3.3293303999999999</v>
      </c>
      <c r="AA7">
        <v>7.1234299999999999</v>
      </c>
      <c r="AB7">
        <v>6.6700653999999995</v>
      </c>
      <c r="AC7">
        <v>4.9163427199999994</v>
      </c>
      <c r="AD7">
        <v>2.3151845999999998</v>
      </c>
      <c r="AE7">
        <v>7.1694039999999992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13.117610000000001</v>
      </c>
      <c r="AL7">
        <v>11.804000000000002</v>
      </c>
      <c r="AM7">
        <v>2.681234285714285</v>
      </c>
      <c r="AN7">
        <v>0</v>
      </c>
      <c r="AO7">
        <v>0.85197848399999987</v>
      </c>
      <c r="AP7">
        <v>0.45552360000000003</v>
      </c>
      <c r="AQ7">
        <v>0</v>
      </c>
      <c r="AR7">
        <v>12.61872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1.3907652259332024</v>
      </c>
      <c r="AY7">
        <v>0</v>
      </c>
      <c r="AZ7">
        <v>0</v>
      </c>
      <c r="BA7">
        <v>20.175799808359848</v>
      </c>
      <c r="BB7">
        <f t="shared" si="0"/>
        <v>687.74699656643747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4.1757999999999997</v>
      </c>
      <c r="J8">
        <v>2.2327393305439331</v>
      </c>
      <c r="K8">
        <v>165.03264439402884</v>
      </c>
      <c r="L8">
        <v>54.615441657182714</v>
      </c>
      <c r="M8">
        <v>0</v>
      </c>
      <c r="N8">
        <v>29.997058823529411</v>
      </c>
      <c r="O8">
        <v>25.186950224737803</v>
      </c>
      <c r="P8">
        <v>58.725026059763721</v>
      </c>
      <c r="Q8">
        <v>5.366731838127742</v>
      </c>
      <c r="R8">
        <v>5.3865691224489796</v>
      </c>
      <c r="S8">
        <v>6.7004505070202809</v>
      </c>
      <c r="T8">
        <v>0</v>
      </c>
      <c r="U8">
        <v>228.1804483334972</v>
      </c>
      <c r="V8">
        <v>3.6242774566473988</v>
      </c>
      <c r="W8">
        <v>11.785036956521738</v>
      </c>
      <c r="X8">
        <v>12.485520473100271</v>
      </c>
      <c r="Y8">
        <v>0</v>
      </c>
      <c r="Z8">
        <v>3.3293303999999999</v>
      </c>
      <c r="AA8">
        <v>5.3576220000000001</v>
      </c>
      <c r="AB8">
        <v>6.6700653999999995</v>
      </c>
      <c r="AC8">
        <v>4.9163427199999994</v>
      </c>
      <c r="AD8">
        <v>2.3151845999999998</v>
      </c>
      <c r="AE8">
        <v>7.1694039999999992</v>
      </c>
      <c r="AF8">
        <v>0</v>
      </c>
      <c r="AG8">
        <v>0</v>
      </c>
      <c r="AH8">
        <v>9.6215200000000021</v>
      </c>
      <c r="AI8">
        <v>0</v>
      </c>
      <c r="AJ8">
        <v>0</v>
      </c>
      <c r="AK8">
        <v>13.117610000000001</v>
      </c>
      <c r="AL8">
        <v>8.8530000000000015</v>
      </c>
      <c r="AM8">
        <v>2.681234285714285</v>
      </c>
      <c r="AN8">
        <v>0</v>
      </c>
      <c r="AO8">
        <v>0.84772195199999989</v>
      </c>
      <c r="AP8">
        <v>0.45552360000000003</v>
      </c>
      <c r="AQ8">
        <v>0</v>
      </c>
      <c r="AR8">
        <v>12.61872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1.3907652259332024</v>
      </c>
      <c r="AY8">
        <v>0</v>
      </c>
      <c r="AZ8">
        <v>0</v>
      </c>
      <c r="BA8">
        <v>19.976809314359855</v>
      </c>
      <c r="BB8">
        <f t="shared" si="0"/>
        <v>680.96386532843758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4.1757999999999997</v>
      </c>
      <c r="J9">
        <v>2.2327393305439331</v>
      </c>
      <c r="K9">
        <v>165.03264439402884</v>
      </c>
      <c r="L9">
        <v>54.615441657182714</v>
      </c>
      <c r="M9">
        <v>0</v>
      </c>
      <c r="N9">
        <v>29.997058823529411</v>
      </c>
      <c r="O9">
        <v>25.186950224737803</v>
      </c>
      <c r="P9">
        <v>58.725026059763721</v>
      </c>
      <c r="Q9">
        <v>5.366731838127742</v>
      </c>
      <c r="R9">
        <v>5.3865691224489796</v>
      </c>
      <c r="S9">
        <v>6.7004505070202809</v>
      </c>
      <c r="T9">
        <v>0</v>
      </c>
      <c r="U9">
        <v>228.1804483334972</v>
      </c>
      <c r="V9">
        <v>3.6242774566473988</v>
      </c>
      <c r="W9">
        <v>11.785036956521738</v>
      </c>
      <c r="X9">
        <v>12.485520473100271</v>
      </c>
      <c r="Y9">
        <v>0</v>
      </c>
      <c r="Z9">
        <v>3.3293303999999999</v>
      </c>
      <c r="AA9">
        <v>5.3576220000000001</v>
      </c>
      <c r="AB9">
        <v>6.6700653999999995</v>
      </c>
      <c r="AC9">
        <v>4.9163427199999994</v>
      </c>
      <c r="AD9">
        <v>2.3151845999999998</v>
      </c>
      <c r="AE9">
        <v>7.1694039999999992</v>
      </c>
      <c r="AF9">
        <v>0</v>
      </c>
      <c r="AG9">
        <v>0</v>
      </c>
      <c r="AH9">
        <v>9.6215200000000021</v>
      </c>
      <c r="AI9">
        <v>0</v>
      </c>
      <c r="AJ9">
        <v>0</v>
      </c>
      <c r="AK9">
        <v>13.117610000000001</v>
      </c>
      <c r="AL9">
        <v>8.8530000000000015</v>
      </c>
      <c r="AM9">
        <v>2.681234285714285</v>
      </c>
      <c r="AN9">
        <v>0</v>
      </c>
      <c r="AO9">
        <v>0.85563760799999999</v>
      </c>
      <c r="AP9">
        <v>0.45552360000000003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1.3907652259332024</v>
      </c>
      <c r="AY9">
        <v>0</v>
      </c>
      <c r="AZ9">
        <v>0</v>
      </c>
      <c r="BA9">
        <v>19.977035120359851</v>
      </c>
      <c r="BB9">
        <f t="shared" si="0"/>
        <v>680.9715551784376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4.1757999999999997</v>
      </c>
      <c r="J10">
        <v>2.2327393305439331</v>
      </c>
      <c r="K10">
        <v>165.03264439402884</v>
      </c>
      <c r="L10">
        <v>54.615441657182714</v>
      </c>
      <c r="M10">
        <v>0</v>
      </c>
      <c r="N10">
        <v>29.997058823529411</v>
      </c>
      <c r="O10">
        <v>25.186950224737803</v>
      </c>
      <c r="P10">
        <v>58.725026059763721</v>
      </c>
      <c r="Q10">
        <v>5.366731838127742</v>
      </c>
      <c r="R10">
        <v>5.3865691224489796</v>
      </c>
      <c r="S10">
        <v>6.7004505070202809</v>
      </c>
      <c r="T10">
        <v>0</v>
      </c>
      <c r="U10">
        <v>228.1804483334972</v>
      </c>
      <c r="V10">
        <v>3.6242774566473988</v>
      </c>
      <c r="W10">
        <v>11.785036956521738</v>
      </c>
      <c r="X10">
        <v>12.485520473100271</v>
      </c>
      <c r="Y10">
        <v>0</v>
      </c>
      <c r="Z10">
        <v>3.3293303999999999</v>
      </c>
      <c r="AA10">
        <v>5.3576220000000001</v>
      </c>
      <c r="AB10">
        <v>6.6700653999999995</v>
      </c>
      <c r="AC10">
        <v>4.9163427199999994</v>
      </c>
      <c r="AD10">
        <v>2.3151845999999998</v>
      </c>
      <c r="AE10">
        <v>7.1694039999999992</v>
      </c>
      <c r="AF10">
        <v>0</v>
      </c>
      <c r="AG10">
        <v>0</v>
      </c>
      <c r="AH10">
        <v>9.6215200000000021</v>
      </c>
      <c r="AI10">
        <v>0</v>
      </c>
      <c r="AJ10">
        <v>0</v>
      </c>
      <c r="AK10">
        <v>13.117610000000001</v>
      </c>
      <c r="AL10">
        <v>8.8530000000000015</v>
      </c>
      <c r="AM10">
        <v>2.681234285714285</v>
      </c>
      <c r="AN10">
        <v>0</v>
      </c>
      <c r="AO10">
        <v>0.87438128399999993</v>
      </c>
      <c r="AP10">
        <v>0.45552360000000003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1.3907652259332024</v>
      </c>
      <c r="AY10">
        <v>0</v>
      </c>
      <c r="AZ10">
        <v>0</v>
      </c>
      <c r="BA10">
        <v>19.977569282359852</v>
      </c>
      <c r="BB10">
        <f t="shared" si="0"/>
        <v>680.98976469243757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4.1757999999999997</v>
      </c>
      <c r="J11">
        <v>2.2327393305439331</v>
      </c>
      <c r="K11">
        <v>165.03264439402884</v>
      </c>
      <c r="L11">
        <v>54.615441657182714</v>
      </c>
      <c r="M11">
        <v>0</v>
      </c>
      <c r="N11">
        <v>29.997058823529411</v>
      </c>
      <c r="O11">
        <v>25.186950224737803</v>
      </c>
      <c r="P11">
        <v>59.094885627967201</v>
      </c>
      <c r="Q11">
        <v>5.366731838127742</v>
      </c>
      <c r="R11">
        <v>5.3865691224489796</v>
      </c>
      <c r="S11">
        <v>6.7004505070202809</v>
      </c>
      <c r="T11">
        <v>0</v>
      </c>
      <c r="U11">
        <v>228.1804483334972</v>
      </c>
      <c r="V11">
        <v>3.6242774566473988</v>
      </c>
      <c r="W11">
        <v>11.785036956521738</v>
      </c>
      <c r="X11">
        <v>12.485520473100271</v>
      </c>
      <c r="Y11">
        <v>0</v>
      </c>
      <c r="Z11">
        <v>3.3293303999999999</v>
      </c>
      <c r="AA11">
        <v>3.551682</v>
      </c>
      <c r="AB11">
        <v>6.6700653999999995</v>
      </c>
      <c r="AC11">
        <v>2.4581713599999997</v>
      </c>
      <c r="AD11">
        <v>2.3151845999999998</v>
      </c>
      <c r="AE11">
        <v>7.1694039999999992</v>
      </c>
      <c r="AF11">
        <v>0</v>
      </c>
      <c r="AG11">
        <v>0</v>
      </c>
      <c r="AH11">
        <v>9.6215200000000021</v>
      </c>
      <c r="AI11">
        <v>0</v>
      </c>
      <c r="AJ11">
        <v>0</v>
      </c>
      <c r="AK11">
        <v>13.117610000000001</v>
      </c>
      <c r="AL11">
        <v>8.8530000000000015</v>
      </c>
      <c r="AM11">
        <v>2.681234285714285</v>
      </c>
      <c r="AN11">
        <v>0</v>
      </c>
      <c r="AO11">
        <v>0.85504019999999992</v>
      </c>
      <c r="AP11">
        <v>0.84597239999999974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1.3907652259332024</v>
      </c>
      <c r="AY11">
        <v>0</v>
      </c>
      <c r="AZ11">
        <v>0</v>
      </c>
      <c r="BA11">
        <v>19.877159778053652</v>
      </c>
      <c r="BB11">
        <f t="shared" si="0"/>
        <v>677.56703012094738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4.1757999999999997</v>
      </c>
      <c r="J12">
        <v>2.2327393305439331</v>
      </c>
      <c r="K12">
        <v>165.03264439402884</v>
      </c>
      <c r="L12">
        <v>54.615441657182714</v>
      </c>
      <c r="M12">
        <v>0</v>
      </c>
      <c r="N12">
        <v>29.997058823529411</v>
      </c>
      <c r="O12">
        <v>25.186950224737803</v>
      </c>
      <c r="P12">
        <v>59.094885627967201</v>
      </c>
      <c r="Q12">
        <v>5.366731838127742</v>
      </c>
      <c r="R12">
        <v>5.3865691224489796</v>
      </c>
      <c r="S12">
        <v>6.7004505070202809</v>
      </c>
      <c r="T12">
        <v>0</v>
      </c>
      <c r="U12">
        <v>228.1804483334972</v>
      </c>
      <c r="V12">
        <v>3.6242774566473988</v>
      </c>
      <c r="W12">
        <v>11.785036956521738</v>
      </c>
      <c r="X12">
        <v>12.485520473100271</v>
      </c>
      <c r="Y12">
        <v>0</v>
      </c>
      <c r="Z12">
        <v>3.3293303999999999</v>
      </c>
      <c r="AA12">
        <v>3.551682</v>
      </c>
      <c r="AB12">
        <v>6.6700653999999995</v>
      </c>
      <c r="AC12">
        <v>2.4581713599999997</v>
      </c>
      <c r="AD12">
        <v>2.3151845999999998</v>
      </c>
      <c r="AE12">
        <v>7.1694039999999992</v>
      </c>
      <c r="AF12">
        <v>0</v>
      </c>
      <c r="AG12">
        <v>0</v>
      </c>
      <c r="AH12">
        <v>9.6215200000000021</v>
      </c>
      <c r="AI12">
        <v>0</v>
      </c>
      <c r="AJ12">
        <v>0</v>
      </c>
      <c r="AK12">
        <v>13.117610000000001</v>
      </c>
      <c r="AL12">
        <v>8.8530000000000015</v>
      </c>
      <c r="AM12">
        <v>2.681234285714285</v>
      </c>
      <c r="AN12">
        <v>0</v>
      </c>
      <c r="AO12">
        <v>0.85078366799999994</v>
      </c>
      <c r="AP12">
        <v>0.84597239999999974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1.3907652259332024</v>
      </c>
      <c r="AY12">
        <v>0</v>
      </c>
      <c r="AZ12">
        <v>0</v>
      </c>
      <c r="BA12">
        <v>19.877038366053654</v>
      </c>
      <c r="BB12">
        <f t="shared" si="0"/>
        <v>677.56289500094738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4.1757999999999997</v>
      </c>
      <c r="J13">
        <v>2.2327393305439331</v>
      </c>
      <c r="K13">
        <v>165.03264439402884</v>
      </c>
      <c r="L13">
        <v>54.615441657182714</v>
      </c>
      <c r="M13">
        <v>0</v>
      </c>
      <c r="N13">
        <v>29.997058823529411</v>
      </c>
      <c r="O13">
        <v>25.186950224737803</v>
      </c>
      <c r="P13">
        <v>59.094885627967201</v>
      </c>
      <c r="Q13">
        <v>5.366731838127742</v>
      </c>
      <c r="R13">
        <v>5.3865691224489796</v>
      </c>
      <c r="S13">
        <v>6.7004505070202809</v>
      </c>
      <c r="T13">
        <v>0</v>
      </c>
      <c r="U13">
        <v>228.1804483334972</v>
      </c>
      <c r="V13">
        <v>3.6242774566473988</v>
      </c>
      <c r="W13">
        <v>11.785036956521738</v>
      </c>
      <c r="X13">
        <v>12.485520473100271</v>
      </c>
      <c r="Y13">
        <v>0</v>
      </c>
      <c r="Z13">
        <v>3.3293303999999999</v>
      </c>
      <c r="AA13">
        <v>0</v>
      </c>
      <c r="AB13">
        <v>6.6700653999999995</v>
      </c>
      <c r="AC13">
        <v>2.4581713599999997</v>
      </c>
      <c r="AD13">
        <v>2.3151845999999998</v>
      </c>
      <c r="AE13">
        <v>7.1694039999999992</v>
      </c>
      <c r="AF13">
        <v>0</v>
      </c>
      <c r="AG13">
        <v>0</v>
      </c>
      <c r="AH13">
        <v>9.6215200000000021</v>
      </c>
      <c r="AI13">
        <v>0</v>
      </c>
      <c r="AJ13">
        <v>0</v>
      </c>
      <c r="AK13">
        <v>13.117610000000001</v>
      </c>
      <c r="AL13">
        <v>8.8530000000000015</v>
      </c>
      <c r="AM13">
        <v>2.681234285714285</v>
      </c>
      <c r="AN13">
        <v>0</v>
      </c>
      <c r="AO13">
        <v>0.85474149599999982</v>
      </c>
      <c r="AP13">
        <v>0.84597239999999974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1.3907652259332024</v>
      </c>
      <c r="AY13">
        <v>0</v>
      </c>
      <c r="AZ13">
        <v>0</v>
      </c>
      <c r="BA13">
        <v>19.775928078053653</v>
      </c>
      <c r="BB13">
        <f t="shared" si="0"/>
        <v>674.11628111694733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4.1757999999999997</v>
      </c>
      <c r="J14">
        <v>2.2327393305439331</v>
      </c>
      <c r="K14">
        <v>165.03264439402884</v>
      </c>
      <c r="L14">
        <v>54.615441657182714</v>
      </c>
      <c r="M14">
        <v>0</v>
      </c>
      <c r="N14">
        <v>29.997058823529411</v>
      </c>
      <c r="O14">
        <v>25.186950224737803</v>
      </c>
      <c r="P14">
        <v>59.094885627967201</v>
      </c>
      <c r="Q14">
        <v>5.366731838127742</v>
      </c>
      <c r="R14">
        <v>5.3865691224489796</v>
      </c>
      <c r="S14">
        <v>6.7004505070202809</v>
      </c>
      <c r="T14">
        <v>0</v>
      </c>
      <c r="U14">
        <v>228.1804483334972</v>
      </c>
      <c r="V14">
        <v>3.6242774566473988</v>
      </c>
      <c r="W14">
        <v>11.785036956521738</v>
      </c>
      <c r="X14">
        <v>12.485520473100271</v>
      </c>
      <c r="Y14">
        <v>0</v>
      </c>
      <c r="Z14">
        <v>3.3293303999999999</v>
      </c>
      <c r="AA14">
        <v>0</v>
      </c>
      <c r="AB14">
        <v>6.6700653999999995</v>
      </c>
      <c r="AC14">
        <v>2.4581713599999997</v>
      </c>
      <c r="AD14">
        <v>2.3151845999999998</v>
      </c>
      <c r="AE14">
        <v>7.1694039999999992</v>
      </c>
      <c r="AF14">
        <v>0</v>
      </c>
      <c r="AG14">
        <v>0</v>
      </c>
      <c r="AH14">
        <v>9.6215200000000021</v>
      </c>
      <c r="AI14">
        <v>0</v>
      </c>
      <c r="AJ14">
        <v>0</v>
      </c>
      <c r="AK14">
        <v>13.117610000000001</v>
      </c>
      <c r="AL14">
        <v>8.8530000000000015</v>
      </c>
      <c r="AM14">
        <v>2.681234285714285</v>
      </c>
      <c r="AN14">
        <v>0</v>
      </c>
      <c r="AO14">
        <v>0.88431319200000003</v>
      </c>
      <c r="AP14">
        <v>0.84597239999999974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1.3907652259332024</v>
      </c>
      <c r="AY14">
        <v>0</v>
      </c>
      <c r="AZ14">
        <v>0</v>
      </c>
      <c r="BA14">
        <v>19.776770850053651</v>
      </c>
      <c r="BB14">
        <f t="shared" si="0"/>
        <v>674.14501004094745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4.1757999999999997</v>
      </c>
      <c r="J15">
        <v>2.2327393305439331</v>
      </c>
      <c r="K15">
        <v>165.03264439402884</v>
      </c>
      <c r="L15">
        <v>54.615441657182714</v>
      </c>
      <c r="M15">
        <v>0</v>
      </c>
      <c r="N15">
        <v>29.997058823529411</v>
      </c>
      <c r="O15">
        <v>25.186950224737803</v>
      </c>
      <c r="P15">
        <v>59.094885627967201</v>
      </c>
      <c r="Q15">
        <v>5.366731838127742</v>
      </c>
      <c r="R15">
        <v>5.3865691224489796</v>
      </c>
      <c r="S15">
        <v>6.7004505070202809</v>
      </c>
      <c r="T15">
        <v>0</v>
      </c>
      <c r="U15">
        <v>228.1804483334972</v>
      </c>
      <c r="V15">
        <v>3.6242774566473988</v>
      </c>
      <c r="W15">
        <v>11.785036956521738</v>
      </c>
      <c r="X15">
        <v>12.485520473100271</v>
      </c>
      <c r="Y15">
        <v>0</v>
      </c>
      <c r="Z15">
        <v>3.3293303999999999</v>
      </c>
      <c r="AA15">
        <v>0</v>
      </c>
      <c r="AB15">
        <v>3.3181036000000002</v>
      </c>
      <c r="AC15">
        <v>2.4581713599999997</v>
      </c>
      <c r="AD15">
        <v>2.3151845999999998</v>
      </c>
      <c r="AE15">
        <v>7.1694039999999992</v>
      </c>
      <c r="AF15">
        <v>0</v>
      </c>
      <c r="AG15">
        <v>0</v>
      </c>
      <c r="AH15">
        <v>9.6215200000000021</v>
      </c>
      <c r="AI15">
        <v>0</v>
      </c>
      <c r="AJ15">
        <v>0</v>
      </c>
      <c r="AK15">
        <v>13.117610000000001</v>
      </c>
      <c r="AL15">
        <v>8.8530000000000015</v>
      </c>
      <c r="AM15">
        <v>2.681234285714285</v>
      </c>
      <c r="AN15">
        <v>0</v>
      </c>
      <c r="AO15">
        <v>0.87863781600000013</v>
      </c>
      <c r="AP15">
        <v>1.5943325999999998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1.4315707788944723</v>
      </c>
      <c r="AY15">
        <v>0</v>
      </c>
      <c r="AZ15">
        <v>0</v>
      </c>
      <c r="BA15">
        <v>19.7275450296823</v>
      </c>
      <c r="BB15">
        <f t="shared" si="0"/>
        <v>672.46701243827988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4.1757999999999997</v>
      </c>
      <c r="J16">
        <v>2.2327393305439331</v>
      </c>
      <c r="K16">
        <v>165.03264439402884</v>
      </c>
      <c r="L16">
        <v>54.615441657182714</v>
      </c>
      <c r="M16">
        <v>0</v>
      </c>
      <c r="N16">
        <v>29.997058823529411</v>
      </c>
      <c r="O16">
        <v>25.186950224737803</v>
      </c>
      <c r="P16">
        <v>59.094885627967201</v>
      </c>
      <c r="Q16">
        <v>5.366731838127742</v>
      </c>
      <c r="R16">
        <v>5.3865691224489796</v>
      </c>
      <c r="S16">
        <v>6.7004505070202809</v>
      </c>
      <c r="T16">
        <v>0</v>
      </c>
      <c r="U16">
        <v>228.1804483334972</v>
      </c>
      <c r="V16">
        <v>3.6242774566473988</v>
      </c>
      <c r="W16">
        <v>11.785036956521738</v>
      </c>
      <c r="X16">
        <v>12.485520473100271</v>
      </c>
      <c r="Y16">
        <v>0</v>
      </c>
      <c r="Z16">
        <v>3.3293303999999999</v>
      </c>
      <c r="AA16">
        <v>0</v>
      </c>
      <c r="AB16">
        <v>3.3181036000000002</v>
      </c>
      <c r="AC16">
        <v>2.4581713599999997</v>
      </c>
      <c r="AD16">
        <v>2.3151845999999998</v>
      </c>
      <c r="AE16">
        <v>7.1694039999999992</v>
      </c>
      <c r="AF16">
        <v>0</v>
      </c>
      <c r="AG16">
        <v>0</v>
      </c>
      <c r="AH16">
        <v>9.6215200000000021</v>
      </c>
      <c r="AI16">
        <v>0</v>
      </c>
      <c r="AJ16">
        <v>0</v>
      </c>
      <c r="AK16">
        <v>13.117610000000001</v>
      </c>
      <c r="AL16">
        <v>8.8530000000000015</v>
      </c>
      <c r="AM16">
        <v>2.681234285714285</v>
      </c>
      <c r="AN16">
        <v>0</v>
      </c>
      <c r="AO16">
        <v>0.87012475199999995</v>
      </c>
      <c r="AP16">
        <v>1.5943325999999998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19.726171816466223</v>
      </c>
      <c r="BB16">
        <f t="shared" si="0"/>
        <v>672.4202018086014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4.1757999999999997</v>
      </c>
      <c r="J17">
        <v>2.2271094339622644</v>
      </c>
      <c r="K17">
        <v>165.03264439402884</v>
      </c>
      <c r="L17">
        <v>54.615441657182714</v>
      </c>
      <c r="M17">
        <v>0</v>
      </c>
      <c r="N17">
        <v>29.997058823529411</v>
      </c>
      <c r="O17">
        <v>25.186950224737803</v>
      </c>
      <c r="P17">
        <v>59.094885627967201</v>
      </c>
      <c r="Q17">
        <v>5.366731838127742</v>
      </c>
      <c r="R17">
        <v>5.3865691224489796</v>
      </c>
      <c r="S17">
        <v>6.7004505070202809</v>
      </c>
      <c r="T17">
        <v>0</v>
      </c>
      <c r="U17">
        <v>228.1804483334972</v>
      </c>
      <c r="V17">
        <v>3.6242774566473988</v>
      </c>
      <c r="W17">
        <v>11.785036956521738</v>
      </c>
      <c r="X17">
        <v>12.485520473100271</v>
      </c>
      <c r="Y17">
        <v>0</v>
      </c>
      <c r="Z17">
        <v>3.3293303999999999</v>
      </c>
      <c r="AA17">
        <v>0</v>
      </c>
      <c r="AB17">
        <v>3.3181036000000002</v>
      </c>
      <c r="AC17">
        <v>2.4581713599999997</v>
      </c>
      <c r="AD17">
        <v>2.3151845999999998</v>
      </c>
      <c r="AE17">
        <v>7.1694039999999992</v>
      </c>
      <c r="AF17">
        <v>0</v>
      </c>
      <c r="AG17">
        <v>0</v>
      </c>
      <c r="AH17">
        <v>9.6215200000000021</v>
      </c>
      <c r="AI17">
        <v>0</v>
      </c>
      <c r="AJ17">
        <v>0</v>
      </c>
      <c r="AK17">
        <v>13.117610000000001</v>
      </c>
      <c r="AL17">
        <v>12.099100000000004</v>
      </c>
      <c r="AM17">
        <v>2.681234285714285</v>
      </c>
      <c r="AN17">
        <v>0</v>
      </c>
      <c r="AO17">
        <v>1.2214006560000001</v>
      </c>
      <c r="AP17">
        <v>1.5943325999999998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19.828536624070228</v>
      </c>
      <c r="BB17">
        <f t="shared" si="0"/>
        <v>675.90958300841578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4.1757999999999997</v>
      </c>
      <c r="J18">
        <v>2.2271094339622644</v>
      </c>
      <c r="K18">
        <v>165.03264439402884</v>
      </c>
      <c r="L18">
        <v>54.615441657182714</v>
      </c>
      <c r="M18">
        <v>0</v>
      </c>
      <c r="N18">
        <v>29.997058823529411</v>
      </c>
      <c r="O18">
        <v>25.186950224737803</v>
      </c>
      <c r="P18">
        <v>59.094885627967201</v>
      </c>
      <c r="Q18">
        <v>5.366731838127742</v>
      </c>
      <c r="R18">
        <v>5.3865691224489796</v>
      </c>
      <c r="S18">
        <v>6.7004505070202809</v>
      </c>
      <c r="T18">
        <v>0</v>
      </c>
      <c r="U18">
        <v>228.1804483334972</v>
      </c>
      <c r="V18">
        <v>3.6242774566473988</v>
      </c>
      <c r="W18">
        <v>11.785036956521738</v>
      </c>
      <c r="X18">
        <v>12.485520473100271</v>
      </c>
      <c r="Y18">
        <v>0</v>
      </c>
      <c r="Z18">
        <v>3.3293303999999999</v>
      </c>
      <c r="AA18">
        <v>0</v>
      </c>
      <c r="AB18">
        <v>3.3181036000000002</v>
      </c>
      <c r="AC18">
        <v>2.4581713599999997</v>
      </c>
      <c r="AD18">
        <v>2.3151845999999998</v>
      </c>
      <c r="AE18">
        <v>7.1694039999999992</v>
      </c>
      <c r="AF18">
        <v>0</v>
      </c>
      <c r="AG18">
        <v>0</v>
      </c>
      <c r="AH18">
        <v>9.6215200000000021</v>
      </c>
      <c r="AI18">
        <v>0</v>
      </c>
      <c r="AJ18">
        <v>0</v>
      </c>
      <c r="AK18">
        <v>13.117610000000001</v>
      </c>
      <c r="AL18">
        <v>12.099100000000004</v>
      </c>
      <c r="AM18">
        <v>2.681234285714285</v>
      </c>
      <c r="AN18">
        <v>0</v>
      </c>
      <c r="AO18">
        <v>1.1934718319999997</v>
      </c>
      <c r="AP18">
        <v>1.5943325999999998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19.827740588070231</v>
      </c>
      <c r="BB18">
        <f t="shared" si="0"/>
        <v>675.88245022041576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4.1757999999999997</v>
      </c>
      <c r="J19">
        <v>2.2271094339622644</v>
      </c>
      <c r="K19">
        <v>165.03264439402884</v>
      </c>
      <c r="L19">
        <v>54.615441657182714</v>
      </c>
      <c r="M19">
        <v>0</v>
      </c>
      <c r="N19">
        <v>29.997058823529411</v>
      </c>
      <c r="O19">
        <v>25.186950224737803</v>
      </c>
      <c r="P19">
        <v>59.094885627967201</v>
      </c>
      <c r="Q19">
        <v>5.366731838127742</v>
      </c>
      <c r="R19">
        <v>5.3865691224489796</v>
      </c>
      <c r="S19">
        <v>6.7004505070202809</v>
      </c>
      <c r="T19">
        <v>0</v>
      </c>
      <c r="U19">
        <v>228.1804483334972</v>
      </c>
      <c r="V19">
        <v>3.6242774566473988</v>
      </c>
      <c r="W19">
        <v>11.785036956521738</v>
      </c>
      <c r="X19">
        <v>12.485520473100271</v>
      </c>
      <c r="Y19">
        <v>0</v>
      </c>
      <c r="Z19">
        <v>3.3293303999999999</v>
      </c>
      <c r="AA19">
        <v>0</v>
      </c>
      <c r="AB19">
        <v>3.3181036000000002</v>
      </c>
      <c r="AC19">
        <v>2.4581713599999997</v>
      </c>
      <c r="AD19">
        <v>2.3151845999999998</v>
      </c>
      <c r="AE19">
        <v>7.1694039999999992</v>
      </c>
      <c r="AF19">
        <v>0</v>
      </c>
      <c r="AG19">
        <v>0</v>
      </c>
      <c r="AH19">
        <v>17.8238658</v>
      </c>
      <c r="AI19">
        <v>0</v>
      </c>
      <c r="AJ19">
        <v>0</v>
      </c>
      <c r="AK19">
        <v>13.117610000000001</v>
      </c>
      <c r="AL19">
        <v>12.099100000000004</v>
      </c>
      <c r="AM19">
        <v>2.681234285714285</v>
      </c>
      <c r="AN19">
        <v>0</v>
      </c>
      <c r="AO19">
        <v>1.1870496959999999</v>
      </c>
      <c r="AP19">
        <v>0.84597239999999974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20.01602062807024</v>
      </c>
      <c r="BB19">
        <f t="shared" si="0"/>
        <v>682.30048564441586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4.1757999999999997</v>
      </c>
      <c r="J20">
        <v>2.2271094339622644</v>
      </c>
      <c r="K20">
        <v>165.03264439402884</v>
      </c>
      <c r="L20">
        <v>54.615441657182714</v>
      </c>
      <c r="M20">
        <v>0</v>
      </c>
      <c r="N20">
        <v>29.997058823529411</v>
      </c>
      <c r="O20">
        <v>25.186950224737803</v>
      </c>
      <c r="P20">
        <v>59.094885627967201</v>
      </c>
      <c r="Q20">
        <v>5.366731838127742</v>
      </c>
      <c r="R20">
        <v>5.3865691224489796</v>
      </c>
      <c r="S20">
        <v>6.7004505070202809</v>
      </c>
      <c r="T20">
        <v>0</v>
      </c>
      <c r="U20">
        <v>228.1804483334972</v>
      </c>
      <c r="V20">
        <v>3.6242774566473988</v>
      </c>
      <c r="W20">
        <v>11.785036956521738</v>
      </c>
      <c r="X20">
        <v>12.485520473100271</v>
      </c>
      <c r="Y20">
        <v>0</v>
      </c>
      <c r="Z20">
        <v>3.3293303999999999</v>
      </c>
      <c r="AA20">
        <v>1.785874</v>
      </c>
      <c r="AB20">
        <v>3.3181036000000002</v>
      </c>
      <c r="AC20">
        <v>2.4581713599999997</v>
      </c>
      <c r="AD20">
        <v>2.3151845999999998</v>
      </c>
      <c r="AE20">
        <v>7.1694039999999992</v>
      </c>
      <c r="AF20">
        <v>0</v>
      </c>
      <c r="AG20">
        <v>0</v>
      </c>
      <c r="AH20">
        <v>17.8238658</v>
      </c>
      <c r="AI20">
        <v>0</v>
      </c>
      <c r="AJ20">
        <v>0</v>
      </c>
      <c r="AK20">
        <v>13.117610000000001</v>
      </c>
      <c r="AL20">
        <v>12.099100000000004</v>
      </c>
      <c r="AM20">
        <v>2.681234285714285</v>
      </c>
      <c r="AN20">
        <v>0</v>
      </c>
      <c r="AO20">
        <v>1.166513796</v>
      </c>
      <c r="AP20">
        <v>0.84597239999999974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20.066332694070237</v>
      </c>
      <c r="BB20">
        <f t="shared" si="0"/>
        <v>684.01551167841592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4.1757999999999997</v>
      </c>
      <c r="J21">
        <v>2.2271094339622644</v>
      </c>
      <c r="K21">
        <v>165.03264439402884</v>
      </c>
      <c r="L21">
        <v>54.615441657182714</v>
      </c>
      <c r="M21">
        <v>0</v>
      </c>
      <c r="N21">
        <v>29.997058823529411</v>
      </c>
      <c r="O21">
        <v>25.186950224737803</v>
      </c>
      <c r="P21">
        <v>59.094885627967201</v>
      </c>
      <c r="Q21">
        <v>5.366731838127742</v>
      </c>
      <c r="R21">
        <v>5.3865691224489796</v>
      </c>
      <c r="S21">
        <v>6.7004505070202809</v>
      </c>
      <c r="T21">
        <v>0</v>
      </c>
      <c r="U21">
        <v>228.1804483334972</v>
      </c>
      <c r="V21">
        <v>3.6242774566473988</v>
      </c>
      <c r="W21">
        <v>11.785036956521738</v>
      </c>
      <c r="X21">
        <v>12.485520473100271</v>
      </c>
      <c r="Y21">
        <v>0</v>
      </c>
      <c r="Z21">
        <v>3.3293303999999999</v>
      </c>
      <c r="AA21">
        <v>3.551682</v>
      </c>
      <c r="AB21">
        <v>3.3181036000000002</v>
      </c>
      <c r="AC21">
        <v>2.4581713599999997</v>
      </c>
      <c r="AD21">
        <v>2.3151845999999998</v>
      </c>
      <c r="AE21">
        <v>7.1694039999999992</v>
      </c>
      <c r="AF21">
        <v>0</v>
      </c>
      <c r="AG21">
        <v>0</v>
      </c>
      <c r="AH21">
        <v>17.8238658</v>
      </c>
      <c r="AI21">
        <v>0</v>
      </c>
      <c r="AJ21">
        <v>0</v>
      </c>
      <c r="AK21">
        <v>13.117610000000001</v>
      </c>
      <c r="AL21">
        <v>15.345200000000004</v>
      </c>
      <c r="AM21">
        <v>2.681234285714285</v>
      </c>
      <c r="AN21">
        <v>0</v>
      </c>
      <c r="AO21">
        <v>1.177789872</v>
      </c>
      <c r="AP21">
        <v>0.84597239999999974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20.185784636070238</v>
      </c>
      <c r="BB21">
        <f t="shared" si="0"/>
        <v>688.08734381241572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4.1757999999999997</v>
      </c>
      <c r="J22">
        <v>2.2271094339622644</v>
      </c>
      <c r="K22">
        <v>165.03264439402884</v>
      </c>
      <c r="L22">
        <v>54.615441657182714</v>
      </c>
      <c r="M22">
        <v>0</v>
      </c>
      <c r="N22">
        <v>29.997058823529411</v>
      </c>
      <c r="O22">
        <v>25.186950224737803</v>
      </c>
      <c r="P22">
        <v>59.094885627967201</v>
      </c>
      <c r="Q22">
        <v>5.366731838127742</v>
      </c>
      <c r="R22">
        <v>5.3865691224489796</v>
      </c>
      <c r="S22">
        <v>6.7004505070202809</v>
      </c>
      <c r="T22">
        <v>0</v>
      </c>
      <c r="U22">
        <v>228.1804483334972</v>
      </c>
      <c r="V22">
        <v>3.6242774566473988</v>
      </c>
      <c r="W22">
        <v>11.785036956521738</v>
      </c>
      <c r="X22">
        <v>12.485520473100271</v>
      </c>
      <c r="Y22">
        <v>0</v>
      </c>
      <c r="Z22">
        <v>3.3293303999999999</v>
      </c>
      <c r="AA22">
        <v>3.551682</v>
      </c>
      <c r="AB22">
        <v>3.3181036000000002</v>
      </c>
      <c r="AC22">
        <v>2.4581713599999997</v>
      </c>
      <c r="AD22">
        <v>2.3151845999999998</v>
      </c>
      <c r="AE22">
        <v>7.1694039999999992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13.117610000000001</v>
      </c>
      <c r="AL22">
        <v>15.345200000000004</v>
      </c>
      <c r="AM22">
        <v>2.681234285714285</v>
      </c>
      <c r="AN22">
        <v>0</v>
      </c>
      <c r="AO22">
        <v>1.1423934480000004</v>
      </c>
      <c r="AP22">
        <v>0.84597239999999974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20.184775748070237</v>
      </c>
      <c r="BB22">
        <f t="shared" si="0"/>
        <v>688.05295627641578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4.1757999999999997</v>
      </c>
      <c r="J23">
        <v>2.2271094339622644</v>
      </c>
      <c r="K23">
        <v>165.03264439402884</v>
      </c>
      <c r="L23">
        <v>54.615441657182714</v>
      </c>
      <c r="M23">
        <v>0</v>
      </c>
      <c r="N23">
        <v>29.997058823529411</v>
      </c>
      <c r="O23">
        <v>25.186950224737803</v>
      </c>
      <c r="P23">
        <v>59.094885627967201</v>
      </c>
      <c r="Q23">
        <v>5.366731838127742</v>
      </c>
      <c r="R23">
        <v>5.3865691224489796</v>
      </c>
      <c r="S23">
        <v>6.7004505070202809</v>
      </c>
      <c r="T23">
        <v>0</v>
      </c>
      <c r="U23">
        <v>228.1804483334972</v>
      </c>
      <c r="V23">
        <v>3.6242774566473988</v>
      </c>
      <c r="W23">
        <v>11.785036956521738</v>
      </c>
      <c r="X23">
        <v>12.485520473100271</v>
      </c>
      <c r="Y23">
        <v>0</v>
      </c>
      <c r="Z23">
        <v>3.3293303999999999</v>
      </c>
      <c r="AA23">
        <v>3.551682</v>
      </c>
      <c r="AB23">
        <v>3.3181036000000002</v>
      </c>
      <c r="AC23">
        <v>2.4581713599999997</v>
      </c>
      <c r="AD23">
        <v>2.3151845999999998</v>
      </c>
      <c r="AE23">
        <v>7.1694039999999992</v>
      </c>
      <c r="AF23">
        <v>0</v>
      </c>
      <c r="AG23">
        <v>0</v>
      </c>
      <c r="AH23">
        <v>17.8238658</v>
      </c>
      <c r="AI23">
        <v>0.64668399999999993</v>
      </c>
      <c r="AJ23">
        <v>0</v>
      </c>
      <c r="AK23">
        <v>13.117610000000001</v>
      </c>
      <c r="AL23">
        <v>15.345200000000004</v>
      </c>
      <c r="AM23">
        <v>2.681234285714285</v>
      </c>
      <c r="AN23">
        <v>0</v>
      </c>
      <c r="AO23">
        <v>1.1149873559999999</v>
      </c>
      <c r="AP23">
        <v>0.84597239999999974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20.226400760070234</v>
      </c>
      <c r="BB23">
        <f t="shared" si="0"/>
        <v>689.47185717241587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4.1757999999999997</v>
      </c>
      <c r="J24">
        <v>2.2271094339622644</v>
      </c>
      <c r="K24">
        <v>165.03264439402884</v>
      </c>
      <c r="L24">
        <v>54.615441657182714</v>
      </c>
      <c r="M24">
        <v>0</v>
      </c>
      <c r="N24">
        <v>29.997058823529411</v>
      </c>
      <c r="O24">
        <v>25.186950224737803</v>
      </c>
      <c r="P24">
        <v>59.094885627967201</v>
      </c>
      <c r="Q24">
        <v>5.366731838127742</v>
      </c>
      <c r="R24">
        <v>5.3865691224489796</v>
      </c>
      <c r="S24">
        <v>6.7004505070202809</v>
      </c>
      <c r="T24">
        <v>0</v>
      </c>
      <c r="U24">
        <v>228.1804483334972</v>
      </c>
      <c r="V24">
        <v>3.6242774566473988</v>
      </c>
      <c r="W24">
        <v>11.785036956521738</v>
      </c>
      <c r="X24">
        <v>12.485520473100271</v>
      </c>
      <c r="Y24">
        <v>0</v>
      </c>
      <c r="Z24">
        <v>3.3293303999999999</v>
      </c>
      <c r="AA24">
        <v>5.3576220000000001</v>
      </c>
      <c r="AB24">
        <v>3.3181036000000002</v>
      </c>
      <c r="AC24">
        <v>2.4581713599999997</v>
      </c>
      <c r="AD24">
        <v>2.3151845999999998</v>
      </c>
      <c r="AE24">
        <v>7.1694039999999992</v>
      </c>
      <c r="AF24">
        <v>0</v>
      </c>
      <c r="AG24">
        <v>0</v>
      </c>
      <c r="AH24">
        <v>17.8238658</v>
      </c>
      <c r="AI24">
        <v>1.9400519999999999</v>
      </c>
      <c r="AJ24">
        <v>0</v>
      </c>
      <c r="AK24">
        <v>13.117610000000001</v>
      </c>
      <c r="AL24">
        <v>15.345200000000004</v>
      </c>
      <c r="AM24">
        <v>2.681234285714285</v>
      </c>
      <c r="AN24">
        <v>0</v>
      </c>
      <c r="AO24">
        <v>1.05965244</v>
      </c>
      <c r="AP24">
        <v>0.84597239999999974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20.313153698070238</v>
      </c>
      <c r="BB24">
        <f t="shared" si="0"/>
        <v>692.42907731841581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4.1757999999999997</v>
      </c>
      <c r="J25">
        <v>2.2271094339622644</v>
      </c>
      <c r="K25">
        <v>165.03264439402884</v>
      </c>
      <c r="L25">
        <v>54.615441657182714</v>
      </c>
      <c r="M25">
        <v>0</v>
      </c>
      <c r="N25">
        <v>29.997058823529411</v>
      </c>
      <c r="O25">
        <v>25.186950224737803</v>
      </c>
      <c r="P25">
        <v>59.094885627967201</v>
      </c>
      <c r="Q25">
        <v>5.366731838127742</v>
      </c>
      <c r="R25">
        <v>5.3865691224489796</v>
      </c>
      <c r="S25">
        <v>6.7004505070202809</v>
      </c>
      <c r="T25">
        <v>0</v>
      </c>
      <c r="U25">
        <v>228.1804483334972</v>
      </c>
      <c r="V25">
        <v>3.6242774566473988</v>
      </c>
      <c r="W25">
        <v>11.785036956521738</v>
      </c>
      <c r="X25">
        <v>12.485520473100271</v>
      </c>
      <c r="Y25">
        <v>0</v>
      </c>
      <c r="Z25">
        <v>3.3293303999999999</v>
      </c>
      <c r="AA25">
        <v>8.9293700000000005</v>
      </c>
      <c r="AB25">
        <v>6.0944759999999985</v>
      </c>
      <c r="AC25">
        <v>2.4581713599999997</v>
      </c>
      <c r="AD25">
        <v>2.3151845999999998</v>
      </c>
      <c r="AE25">
        <v>7.1694039999999992</v>
      </c>
      <c r="AF25">
        <v>0</v>
      </c>
      <c r="AG25">
        <v>0</v>
      </c>
      <c r="AH25">
        <v>17.8238658</v>
      </c>
      <c r="AI25">
        <v>12.610338</v>
      </c>
      <c r="AJ25">
        <v>0</v>
      </c>
      <c r="AK25">
        <v>13.117610000000001</v>
      </c>
      <c r="AL25">
        <v>15.345200000000004</v>
      </c>
      <c r="AM25">
        <v>2.681234285714285</v>
      </c>
      <c r="AN25">
        <v>0</v>
      </c>
      <c r="AO25">
        <v>0.96996656399999992</v>
      </c>
      <c r="AP25">
        <v>1.5943325999999998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20.816951014070234</v>
      </c>
      <c r="BB25">
        <f t="shared" si="0"/>
        <v>709.60236072641555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4.1757999999999997</v>
      </c>
      <c r="J26">
        <v>2.2271094339622644</v>
      </c>
      <c r="K26">
        <v>165.03264439402884</v>
      </c>
      <c r="L26">
        <v>54.615441657182714</v>
      </c>
      <c r="M26">
        <v>0</v>
      </c>
      <c r="N26">
        <v>29.997058823529411</v>
      </c>
      <c r="O26">
        <v>25.186950224737803</v>
      </c>
      <c r="P26">
        <v>59.094885627967201</v>
      </c>
      <c r="Q26">
        <v>5.366731838127742</v>
      </c>
      <c r="R26">
        <v>5.3865691224489796</v>
      </c>
      <c r="S26">
        <v>6.7004505070202809</v>
      </c>
      <c r="T26">
        <v>0</v>
      </c>
      <c r="U26">
        <v>228.1804483334972</v>
      </c>
      <c r="V26">
        <v>3.6242774566473988</v>
      </c>
      <c r="W26">
        <v>11.785036956521738</v>
      </c>
      <c r="X26">
        <v>12.485520473100271</v>
      </c>
      <c r="Y26">
        <v>0</v>
      </c>
      <c r="Z26">
        <v>3.3293303999999999</v>
      </c>
      <c r="AA26">
        <v>10.695178</v>
      </c>
      <c r="AB26">
        <v>6.0944759999999985</v>
      </c>
      <c r="AC26">
        <v>2.4581713599999997</v>
      </c>
      <c r="AD26">
        <v>2.3151845999999998</v>
      </c>
      <c r="AE26">
        <v>7.1694039999999992</v>
      </c>
      <c r="AF26">
        <v>0</v>
      </c>
      <c r="AG26">
        <v>0</v>
      </c>
      <c r="AH26">
        <v>17.8238658</v>
      </c>
      <c r="AI26">
        <v>12.610338</v>
      </c>
      <c r="AJ26">
        <v>0</v>
      </c>
      <c r="AK26">
        <v>13.117610000000001</v>
      </c>
      <c r="AL26">
        <v>15.345200000000004</v>
      </c>
      <c r="AM26">
        <v>4.0218514285714289</v>
      </c>
      <c r="AN26">
        <v>0</v>
      </c>
      <c r="AO26">
        <v>0.91993364400000011</v>
      </c>
      <c r="AP26">
        <v>1.5943325999999998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20.904058078133723</v>
      </c>
      <c r="BB26">
        <f t="shared" si="0"/>
        <v>712.57164588520936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5.2882999999999996</v>
      </c>
      <c r="J27">
        <v>3.3370642458100561</v>
      </c>
      <c r="K27">
        <v>165.03264439402884</v>
      </c>
      <c r="L27">
        <v>54.615441657182714</v>
      </c>
      <c r="M27">
        <v>0</v>
      </c>
      <c r="N27">
        <v>29.997058823529411</v>
      </c>
      <c r="O27">
        <v>25.186950224737803</v>
      </c>
      <c r="P27">
        <v>59.287558079504393</v>
      </c>
      <c r="Q27">
        <v>5.366731838127742</v>
      </c>
      <c r="R27">
        <v>5.3865691224489796</v>
      </c>
      <c r="S27">
        <v>6.7004505070202809</v>
      </c>
      <c r="T27">
        <v>0</v>
      </c>
      <c r="U27">
        <v>228.1804483334972</v>
      </c>
      <c r="V27">
        <v>3.6242774566473988</v>
      </c>
      <c r="W27">
        <v>11.785036956521738</v>
      </c>
      <c r="X27">
        <v>12.485520473100271</v>
      </c>
      <c r="Y27">
        <v>0</v>
      </c>
      <c r="Z27">
        <v>3.3293303999999999</v>
      </c>
      <c r="AA27">
        <v>9.6316799999999994</v>
      </c>
      <c r="AB27">
        <v>6.0944759999999985</v>
      </c>
      <c r="AC27">
        <v>2.4581713599999997</v>
      </c>
      <c r="AD27">
        <v>4.6303691999999996</v>
      </c>
      <c r="AE27">
        <v>7.1694039999999992</v>
      </c>
      <c r="AF27">
        <v>0</v>
      </c>
      <c r="AG27">
        <v>0</v>
      </c>
      <c r="AH27">
        <v>17.8238658</v>
      </c>
      <c r="AI27">
        <v>12.610338</v>
      </c>
      <c r="AJ27">
        <v>0</v>
      </c>
      <c r="AK27">
        <v>13.117610000000001</v>
      </c>
      <c r="AL27">
        <v>8.8530000000000015</v>
      </c>
      <c r="AM27">
        <v>4.0218514285714289</v>
      </c>
      <c r="AN27">
        <v>0</v>
      </c>
      <c r="AO27">
        <v>0.88401448799999971</v>
      </c>
      <c r="AP27">
        <v>1.5943325999999998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20.782575346356765</v>
      </c>
      <c r="BB27">
        <f t="shared" si="0"/>
        <v>708.43057532437138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5.2882999999999996</v>
      </c>
      <c r="J28">
        <v>3.3370642458100561</v>
      </c>
      <c r="K28">
        <v>165.03264439402884</v>
      </c>
      <c r="L28">
        <v>54.615441657182714</v>
      </c>
      <c r="M28">
        <v>0</v>
      </c>
      <c r="N28">
        <v>29.997058823529411</v>
      </c>
      <c r="O28">
        <v>25.186950224737803</v>
      </c>
      <c r="P28">
        <v>59.287558079504393</v>
      </c>
      <c r="Q28">
        <v>5.366731838127742</v>
      </c>
      <c r="R28">
        <v>5.3865691224489796</v>
      </c>
      <c r="S28">
        <v>6.7004505070202809</v>
      </c>
      <c r="T28">
        <v>0</v>
      </c>
      <c r="U28">
        <v>228.1804483334972</v>
      </c>
      <c r="V28">
        <v>3.6242774566473988</v>
      </c>
      <c r="W28">
        <v>11.785036956521738</v>
      </c>
      <c r="X28">
        <v>12.485520473100271</v>
      </c>
      <c r="Y28">
        <v>0</v>
      </c>
      <c r="Z28">
        <v>3.3293303999999999</v>
      </c>
      <c r="AA28">
        <v>10.695178</v>
      </c>
      <c r="AB28">
        <v>6.0944759999999985</v>
      </c>
      <c r="AC28">
        <v>4.9163427199999994</v>
      </c>
      <c r="AD28">
        <v>4.6303691999999996</v>
      </c>
      <c r="AE28">
        <v>7.1694039999999992</v>
      </c>
      <c r="AF28">
        <v>0</v>
      </c>
      <c r="AG28">
        <v>0</v>
      </c>
      <c r="AH28">
        <v>17.8238658</v>
      </c>
      <c r="AI28">
        <v>12.610338</v>
      </c>
      <c r="AJ28">
        <v>0</v>
      </c>
      <c r="AK28">
        <v>13.117610000000001</v>
      </c>
      <c r="AL28">
        <v>8.8530000000000015</v>
      </c>
      <c r="AM28">
        <v>4.0218514285714289</v>
      </c>
      <c r="AN28">
        <v>0</v>
      </c>
      <c r="AO28">
        <v>0.87497869199999978</v>
      </c>
      <c r="AP28">
        <v>1.5943325999999998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20.882685636356769</v>
      </c>
      <c r="BB28">
        <f t="shared" si="0"/>
        <v>711.8430985983714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5.2882999999999996</v>
      </c>
      <c r="J29">
        <v>3.3370642458100561</v>
      </c>
      <c r="K29">
        <v>165.03264439402884</v>
      </c>
      <c r="L29">
        <v>54.615441657182714</v>
      </c>
      <c r="M29">
        <v>0</v>
      </c>
      <c r="N29">
        <v>29.997058823529411</v>
      </c>
      <c r="O29">
        <v>25.186950224737803</v>
      </c>
      <c r="P29">
        <v>59.287558079504393</v>
      </c>
      <c r="Q29">
        <v>5.366731838127742</v>
      </c>
      <c r="R29">
        <v>5.3865691224489796</v>
      </c>
      <c r="S29">
        <v>6.7004505070202809</v>
      </c>
      <c r="T29">
        <v>0</v>
      </c>
      <c r="U29">
        <v>228.1804483334972</v>
      </c>
      <c r="V29">
        <v>3.6242774566473988</v>
      </c>
      <c r="W29">
        <v>11.785036956521738</v>
      </c>
      <c r="X29">
        <v>12.485520473100271</v>
      </c>
      <c r="Y29">
        <v>0</v>
      </c>
      <c r="Z29">
        <v>3.3293303999999999</v>
      </c>
      <c r="AA29">
        <v>8.9293700000000005</v>
      </c>
      <c r="AB29">
        <v>6.0944759999999985</v>
      </c>
      <c r="AC29">
        <v>4.9163427199999994</v>
      </c>
      <c r="AD29">
        <v>4.6303691999999996</v>
      </c>
      <c r="AE29">
        <v>7.1694039999999992</v>
      </c>
      <c r="AF29">
        <v>0</v>
      </c>
      <c r="AG29">
        <v>0</v>
      </c>
      <c r="AH29">
        <v>17.8238658</v>
      </c>
      <c r="AI29">
        <v>12.610338</v>
      </c>
      <c r="AJ29">
        <v>0</v>
      </c>
      <c r="AK29">
        <v>13.117610000000001</v>
      </c>
      <c r="AL29">
        <v>8.8530000000000015</v>
      </c>
      <c r="AM29">
        <v>4.0218514285714289</v>
      </c>
      <c r="AN29">
        <v>0</v>
      </c>
      <c r="AO29">
        <v>1.5293644799999997</v>
      </c>
      <c r="AP29">
        <v>0.61821059999999994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20.823190454356769</v>
      </c>
      <c r="BB29">
        <f t="shared" si="0"/>
        <v>709.81504956837125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5.2882999999999996</v>
      </c>
      <c r="J30">
        <v>3.3370642458100561</v>
      </c>
      <c r="K30">
        <v>165.03264439402884</v>
      </c>
      <c r="L30">
        <v>54.615441657182714</v>
      </c>
      <c r="M30">
        <v>0</v>
      </c>
      <c r="N30">
        <v>29.997058823529411</v>
      </c>
      <c r="O30">
        <v>25.186950224737803</v>
      </c>
      <c r="P30">
        <v>59.287558079504393</v>
      </c>
      <c r="Q30">
        <v>5.366731838127742</v>
      </c>
      <c r="R30">
        <v>5.3865691224489796</v>
      </c>
      <c r="S30">
        <v>6.7004505070202809</v>
      </c>
      <c r="T30">
        <v>0</v>
      </c>
      <c r="U30">
        <v>228.1804483334972</v>
      </c>
      <c r="V30">
        <v>3.6242774566473988</v>
      </c>
      <c r="W30">
        <v>11.785036956521738</v>
      </c>
      <c r="X30">
        <v>12.485520473100271</v>
      </c>
      <c r="Y30">
        <v>0</v>
      </c>
      <c r="Z30">
        <v>3.3293303999999999</v>
      </c>
      <c r="AA30">
        <v>5.3576220000000001</v>
      </c>
      <c r="AB30">
        <v>6.0944759999999985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17.8238658</v>
      </c>
      <c r="AI30">
        <v>12.610338</v>
      </c>
      <c r="AJ30">
        <v>0</v>
      </c>
      <c r="AK30">
        <v>13.117610000000001</v>
      </c>
      <c r="AL30">
        <v>8.8530000000000015</v>
      </c>
      <c r="AM30">
        <v>4.0218514285714289</v>
      </c>
      <c r="AN30">
        <v>0</v>
      </c>
      <c r="AO30">
        <v>1.5273482279999997</v>
      </c>
      <c r="AP30">
        <v>0.61821059999999994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20.721337978356765</v>
      </c>
      <c r="BB30">
        <f t="shared" si="0"/>
        <v>706.34313779237129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2.5771442495126697</v>
      </c>
      <c r="J31">
        <v>3.3370642458100561</v>
      </c>
      <c r="K31">
        <v>165.03264439402884</v>
      </c>
      <c r="L31">
        <v>54.615441657182714</v>
      </c>
      <c r="M31">
        <v>0</v>
      </c>
      <c r="N31">
        <v>29.997058823529411</v>
      </c>
      <c r="O31">
        <v>25.186950224737803</v>
      </c>
      <c r="P31">
        <v>59.287558079504393</v>
      </c>
      <c r="Q31">
        <v>5.2187741612418641</v>
      </c>
      <c r="R31">
        <v>5.3865691224489796</v>
      </c>
      <c r="S31">
        <v>6.7004505070202809</v>
      </c>
      <c r="T31">
        <v>0</v>
      </c>
      <c r="U31">
        <v>228.1804483334972</v>
      </c>
      <c r="V31">
        <v>3.6242774566473988</v>
      </c>
      <c r="W31">
        <v>11.785036956521738</v>
      </c>
      <c r="X31">
        <v>12.485520473100271</v>
      </c>
      <c r="Y31">
        <v>0</v>
      </c>
      <c r="Z31">
        <v>3.3293303999999999</v>
      </c>
      <c r="AA31">
        <v>1.785874</v>
      </c>
      <c r="AB31">
        <v>6.6700653999999995</v>
      </c>
      <c r="AC31">
        <v>4.9163427199999994</v>
      </c>
      <c r="AD31">
        <v>4.6303691999999996</v>
      </c>
      <c r="AE31">
        <v>7.1694039999999992</v>
      </c>
      <c r="AF31">
        <v>0</v>
      </c>
      <c r="AG31">
        <v>0</v>
      </c>
      <c r="AH31">
        <v>17.8238658</v>
      </c>
      <c r="AI31">
        <v>1.2933679999999999</v>
      </c>
      <c r="AJ31">
        <v>0</v>
      </c>
      <c r="AK31">
        <v>13.117610000000001</v>
      </c>
      <c r="AL31">
        <v>20.361900000000006</v>
      </c>
      <c r="AM31">
        <v>4.0218514285714289</v>
      </c>
      <c r="AN31">
        <v>0</v>
      </c>
      <c r="AO31">
        <v>1.5148773359999999</v>
      </c>
      <c r="AP31">
        <v>0.61821059999999994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3.1504150298889835</v>
      </c>
      <c r="AY31">
        <v>0</v>
      </c>
      <c r="AZ31">
        <v>0</v>
      </c>
      <c r="BA31">
        <v>20.649363766315513</v>
      </c>
      <c r="BB31">
        <f t="shared" si="0"/>
        <v>703.88971411492844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2.5771442495126697</v>
      </c>
      <c r="J32">
        <v>3.3370642458100561</v>
      </c>
      <c r="K32">
        <v>165.03264439402884</v>
      </c>
      <c r="L32">
        <v>54.615441657182714</v>
      </c>
      <c r="M32">
        <v>0</v>
      </c>
      <c r="N32">
        <v>29.997058823529411</v>
      </c>
      <c r="O32">
        <v>25.186950224737803</v>
      </c>
      <c r="P32">
        <v>59.287558079504393</v>
      </c>
      <c r="Q32">
        <v>5.2187741612418641</v>
      </c>
      <c r="R32">
        <v>5.3865691224489796</v>
      </c>
      <c r="S32">
        <v>6.7004505070202809</v>
      </c>
      <c r="T32">
        <v>0</v>
      </c>
      <c r="U32">
        <v>228.1804483334972</v>
      </c>
      <c r="V32">
        <v>3.6242774566473988</v>
      </c>
      <c r="W32">
        <v>11.785036956521738</v>
      </c>
      <c r="X32">
        <v>12.485520473100271</v>
      </c>
      <c r="Y32">
        <v>0</v>
      </c>
      <c r="Z32">
        <v>3.3293303999999999</v>
      </c>
      <c r="AA32">
        <v>0</v>
      </c>
      <c r="AB32">
        <v>6.6700653999999995</v>
      </c>
      <c r="AC32">
        <v>4.9163427199999994</v>
      </c>
      <c r="AD32">
        <v>4.6303691999999996</v>
      </c>
      <c r="AE32">
        <v>7.1694039999999992</v>
      </c>
      <c r="AF32">
        <v>0</v>
      </c>
      <c r="AG32">
        <v>0</v>
      </c>
      <c r="AH32">
        <v>17.8238658</v>
      </c>
      <c r="AI32">
        <v>0.64668399999999993</v>
      </c>
      <c r="AJ32">
        <v>0</v>
      </c>
      <c r="AK32">
        <v>13.117610000000001</v>
      </c>
      <c r="AL32">
        <v>20.361900000000006</v>
      </c>
      <c r="AM32">
        <v>4.0218514285714289</v>
      </c>
      <c r="AN32">
        <v>0</v>
      </c>
      <c r="AO32">
        <v>1.5040493159999999</v>
      </c>
      <c r="AP32">
        <v>0.61821059999999994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3.1504150298889835</v>
      </c>
      <c r="AY32">
        <v>0</v>
      </c>
      <c r="AZ32">
        <v>0</v>
      </c>
      <c r="BA32">
        <v>20.579727126315507</v>
      </c>
      <c r="BB32">
        <f t="shared" si="0"/>
        <v>701.51596473492839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165.03264439402884</v>
      </c>
      <c r="L33">
        <v>54.615441657182714</v>
      </c>
      <c r="M33">
        <v>0</v>
      </c>
      <c r="N33">
        <v>29.997058823529411</v>
      </c>
      <c r="O33">
        <v>25.186950224737803</v>
      </c>
      <c r="P33">
        <v>59.287558079504393</v>
      </c>
      <c r="Q33">
        <v>5.2187741612418641</v>
      </c>
      <c r="R33">
        <v>5.3865691224489796</v>
      </c>
      <c r="S33">
        <v>6.7004505070202809</v>
      </c>
      <c r="T33">
        <v>0</v>
      </c>
      <c r="U33">
        <v>228.1804483334972</v>
      </c>
      <c r="V33">
        <v>3.6242774566473988</v>
      </c>
      <c r="W33">
        <v>11.785036956521738</v>
      </c>
      <c r="X33">
        <v>12.485520473100271</v>
      </c>
      <c r="Y33">
        <v>0</v>
      </c>
      <c r="Z33">
        <v>3.3293303999999999</v>
      </c>
      <c r="AA33">
        <v>0</v>
      </c>
      <c r="AB33">
        <v>6.6700653999999995</v>
      </c>
      <c r="AC33">
        <v>4.9163427199999994</v>
      </c>
      <c r="AD33">
        <v>4.6303691999999996</v>
      </c>
      <c r="AE33">
        <v>7.1694039999999992</v>
      </c>
      <c r="AF33">
        <v>0</v>
      </c>
      <c r="AG33">
        <v>0</v>
      </c>
      <c r="AH33">
        <v>17.8238658</v>
      </c>
      <c r="AI33">
        <v>0</v>
      </c>
      <c r="AJ33">
        <v>0</v>
      </c>
      <c r="AK33">
        <v>13.117610000000001</v>
      </c>
      <c r="AL33">
        <v>20.361900000000006</v>
      </c>
      <c r="AM33">
        <v>4.0218514285714289</v>
      </c>
      <c r="AN33">
        <v>0</v>
      </c>
      <c r="AO33">
        <v>1.5047960759999999</v>
      </c>
      <c r="AP33">
        <v>0.61821059999999994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3.1504150298889835</v>
      </c>
      <c r="AY33">
        <v>0</v>
      </c>
      <c r="AZ33">
        <v>0</v>
      </c>
      <c r="BA33">
        <v>20.39276292002906</v>
      </c>
      <c r="BB33">
        <f t="shared" si="0"/>
        <v>695.14278320589221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165.03264439402884</v>
      </c>
      <c r="L34">
        <v>54.615441657182714</v>
      </c>
      <c r="M34">
        <v>0</v>
      </c>
      <c r="N34">
        <v>29.997058823529411</v>
      </c>
      <c r="O34">
        <v>25.186950224737803</v>
      </c>
      <c r="P34">
        <v>59.287558079504393</v>
      </c>
      <c r="Q34">
        <v>5.2187741612418641</v>
      </c>
      <c r="R34">
        <v>5.3865691224489796</v>
      </c>
      <c r="S34">
        <v>6.7004505070202809</v>
      </c>
      <c r="T34">
        <v>0</v>
      </c>
      <c r="U34">
        <v>228.1804483334972</v>
      </c>
      <c r="V34">
        <v>3.6242774566473988</v>
      </c>
      <c r="W34">
        <v>11.785036956521738</v>
      </c>
      <c r="X34">
        <v>12.485520473100271</v>
      </c>
      <c r="Y34">
        <v>0</v>
      </c>
      <c r="Z34">
        <v>3.3293303999999999</v>
      </c>
      <c r="AA34">
        <v>0</v>
      </c>
      <c r="AB34">
        <v>6.6700653999999995</v>
      </c>
      <c r="AC34">
        <v>4.9163427199999994</v>
      </c>
      <c r="AD34">
        <v>4.6303691999999996</v>
      </c>
      <c r="AE34">
        <v>7.1694039999999992</v>
      </c>
      <c r="AF34">
        <v>0</v>
      </c>
      <c r="AG34">
        <v>0</v>
      </c>
      <c r="AH34">
        <v>17.8238658</v>
      </c>
      <c r="AI34">
        <v>0</v>
      </c>
      <c r="AJ34">
        <v>0</v>
      </c>
      <c r="AK34">
        <v>13.117610000000001</v>
      </c>
      <c r="AL34">
        <v>20.361900000000006</v>
      </c>
      <c r="AM34">
        <v>4.0218514285714289</v>
      </c>
      <c r="AN34">
        <v>0</v>
      </c>
      <c r="AO34">
        <v>1.5081564959999998</v>
      </c>
      <c r="AP34">
        <v>0.61821059999999994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3.1504150298889835</v>
      </c>
      <c r="AY34">
        <v>0</v>
      </c>
      <c r="AZ34">
        <v>0</v>
      </c>
      <c r="BA34">
        <v>20.392858678029061</v>
      </c>
      <c r="BB34">
        <f t="shared" si="0"/>
        <v>695.14604786789221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165.03264439402884</v>
      </c>
      <c r="L35">
        <v>54.615441657182714</v>
      </c>
      <c r="M35">
        <v>0</v>
      </c>
      <c r="N35">
        <v>29.997058823529411</v>
      </c>
      <c r="O35">
        <v>25.186950224737803</v>
      </c>
      <c r="P35">
        <v>59.287558079504393</v>
      </c>
      <c r="Q35">
        <v>5.2187741612418641</v>
      </c>
      <c r="R35">
        <v>5.3865691224489796</v>
      </c>
      <c r="S35">
        <v>6.7004505070202809</v>
      </c>
      <c r="T35">
        <v>0</v>
      </c>
      <c r="U35">
        <v>228.1804483334972</v>
      </c>
      <c r="V35">
        <v>3.6242774566473988</v>
      </c>
      <c r="W35">
        <v>11.785036956521738</v>
      </c>
      <c r="X35">
        <v>12.485520473100271</v>
      </c>
      <c r="Y35">
        <v>0</v>
      </c>
      <c r="Z35">
        <v>3.3293303999999999</v>
      </c>
      <c r="AA35">
        <v>0</v>
      </c>
      <c r="AB35">
        <v>6.6700653999999995</v>
      </c>
      <c r="AC35">
        <v>4.9163427199999994</v>
      </c>
      <c r="AD35">
        <v>4.6303691999999996</v>
      </c>
      <c r="AE35">
        <v>7.1694039999999992</v>
      </c>
      <c r="AF35">
        <v>0</v>
      </c>
      <c r="AG35">
        <v>0</v>
      </c>
      <c r="AH35">
        <v>17.8238658</v>
      </c>
      <c r="AI35">
        <v>0</v>
      </c>
      <c r="AJ35">
        <v>0</v>
      </c>
      <c r="AK35">
        <v>13.117610000000001</v>
      </c>
      <c r="AL35">
        <v>12.099100000000004</v>
      </c>
      <c r="AM35">
        <v>4.0218514285714289</v>
      </c>
      <c r="AN35">
        <v>0</v>
      </c>
      <c r="AO35">
        <v>1.5017343599999997</v>
      </c>
      <c r="AP35">
        <v>0.61821059999999994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3.1504150298889835</v>
      </c>
      <c r="AY35">
        <v>0</v>
      </c>
      <c r="AZ35">
        <v>0</v>
      </c>
      <c r="BA35">
        <v>20.15718599802906</v>
      </c>
      <c r="BB35">
        <f t="shared" si="0"/>
        <v>687.11249841189226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165.03264439402884</v>
      </c>
      <c r="L36">
        <v>54.615441657182714</v>
      </c>
      <c r="M36">
        <v>0</v>
      </c>
      <c r="N36">
        <v>29.997058823529411</v>
      </c>
      <c r="O36">
        <v>25.186950224737803</v>
      </c>
      <c r="P36">
        <v>59.287558079504393</v>
      </c>
      <c r="Q36">
        <v>5.2187741612418641</v>
      </c>
      <c r="R36">
        <v>5.3865691224489796</v>
      </c>
      <c r="S36">
        <v>6.7004505070202809</v>
      </c>
      <c r="T36">
        <v>0</v>
      </c>
      <c r="U36">
        <v>228.1804483334972</v>
      </c>
      <c r="V36">
        <v>3.6242774566473988</v>
      </c>
      <c r="W36">
        <v>11.785036956521738</v>
      </c>
      <c r="X36">
        <v>12.485520473100271</v>
      </c>
      <c r="Y36">
        <v>0</v>
      </c>
      <c r="Z36">
        <v>3.3293303999999999</v>
      </c>
      <c r="AA36">
        <v>0</v>
      </c>
      <c r="AB36">
        <v>6.6700653999999995</v>
      </c>
      <c r="AC36">
        <v>4.9163427199999994</v>
      </c>
      <c r="AD36">
        <v>4.6303691999999996</v>
      </c>
      <c r="AE36">
        <v>7.1694039999999992</v>
      </c>
      <c r="AF36">
        <v>0</v>
      </c>
      <c r="AG36">
        <v>0</v>
      </c>
      <c r="AH36">
        <v>17.8238658</v>
      </c>
      <c r="AI36">
        <v>0</v>
      </c>
      <c r="AJ36">
        <v>0</v>
      </c>
      <c r="AK36">
        <v>13.117610000000001</v>
      </c>
      <c r="AL36">
        <v>12.099100000000004</v>
      </c>
      <c r="AM36">
        <v>4.0218514285714289</v>
      </c>
      <c r="AN36">
        <v>0</v>
      </c>
      <c r="AO36">
        <v>1.5078577920000003</v>
      </c>
      <c r="AP36">
        <v>0.61821059999999994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3.1504150298889835</v>
      </c>
      <c r="AY36">
        <v>0</v>
      </c>
      <c r="AZ36">
        <v>0</v>
      </c>
      <c r="BA36">
        <v>20.15736049602906</v>
      </c>
      <c r="BB36">
        <f t="shared" si="0"/>
        <v>687.11844734589226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165.03264439402884</v>
      </c>
      <c r="L37">
        <v>54.615441657182714</v>
      </c>
      <c r="M37">
        <v>0</v>
      </c>
      <c r="N37">
        <v>29.997058823529411</v>
      </c>
      <c r="O37">
        <v>25.186950224737803</v>
      </c>
      <c r="P37">
        <v>59.287558079504393</v>
      </c>
      <c r="Q37">
        <v>5.2187741612418641</v>
      </c>
      <c r="R37">
        <v>5.3865691224489796</v>
      </c>
      <c r="S37">
        <v>6.7004505070202809</v>
      </c>
      <c r="T37">
        <v>0</v>
      </c>
      <c r="U37">
        <v>228.1804483334972</v>
      </c>
      <c r="V37">
        <v>3.6242774566473988</v>
      </c>
      <c r="W37">
        <v>11.785036956521738</v>
      </c>
      <c r="X37">
        <v>12.485520473100271</v>
      </c>
      <c r="Y37">
        <v>0</v>
      </c>
      <c r="Z37">
        <v>3.3293303999999999</v>
      </c>
      <c r="AA37">
        <v>0</v>
      </c>
      <c r="AB37">
        <v>6.6700653999999995</v>
      </c>
      <c r="AC37">
        <v>4.9163427199999994</v>
      </c>
      <c r="AD37">
        <v>4.6303691999999996</v>
      </c>
      <c r="AE37">
        <v>10.754106</v>
      </c>
      <c r="AF37">
        <v>0</v>
      </c>
      <c r="AG37">
        <v>0</v>
      </c>
      <c r="AH37">
        <v>9.6215200000000021</v>
      </c>
      <c r="AI37">
        <v>0</v>
      </c>
      <c r="AJ37">
        <v>0</v>
      </c>
      <c r="AK37">
        <v>13.117610000000001</v>
      </c>
      <c r="AL37">
        <v>12.099100000000004</v>
      </c>
      <c r="AM37">
        <v>4.0218514285714289</v>
      </c>
      <c r="AN37">
        <v>0</v>
      </c>
      <c r="AO37">
        <v>2.7155180639999998</v>
      </c>
      <c r="AP37">
        <v>0.61821059999999994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3.4372206572769954</v>
      </c>
      <c r="AY37">
        <v>0</v>
      </c>
      <c r="AZ37">
        <v>0</v>
      </c>
      <c r="BA37">
        <v>20.068349992409608</v>
      </c>
      <c r="BB37">
        <f t="shared" si="0"/>
        <v>684.08427994889962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165.03264439402884</v>
      </c>
      <c r="L38">
        <v>54.615441657182714</v>
      </c>
      <c r="M38">
        <v>0</v>
      </c>
      <c r="N38">
        <v>29.997058823529411</v>
      </c>
      <c r="O38">
        <v>25.186950224737803</v>
      </c>
      <c r="P38">
        <v>59.287558079504393</v>
      </c>
      <c r="Q38">
        <v>5.2187741612418641</v>
      </c>
      <c r="R38">
        <v>5.3865691224489796</v>
      </c>
      <c r="S38">
        <v>6.7004505070202809</v>
      </c>
      <c r="T38">
        <v>0</v>
      </c>
      <c r="U38">
        <v>228.1804483334972</v>
      </c>
      <c r="V38">
        <v>3.6242774566473988</v>
      </c>
      <c r="W38">
        <v>11.785036956521738</v>
      </c>
      <c r="X38">
        <v>12.485520473100271</v>
      </c>
      <c r="Y38">
        <v>0</v>
      </c>
      <c r="Z38">
        <v>3.3293303999999999</v>
      </c>
      <c r="AA38">
        <v>0</v>
      </c>
      <c r="AB38">
        <v>6.6700653999999995</v>
      </c>
      <c r="AC38">
        <v>4.9163427199999994</v>
      </c>
      <c r="AD38">
        <v>4.6303691999999996</v>
      </c>
      <c r="AE38">
        <v>10.754106</v>
      </c>
      <c r="AF38">
        <v>0</v>
      </c>
      <c r="AG38">
        <v>0</v>
      </c>
      <c r="AH38">
        <v>4.810760000000001</v>
      </c>
      <c r="AI38">
        <v>0</v>
      </c>
      <c r="AJ38">
        <v>0</v>
      </c>
      <c r="AK38">
        <v>13.117610000000001</v>
      </c>
      <c r="AL38">
        <v>12.099100000000004</v>
      </c>
      <c r="AM38">
        <v>4.0218514285714289</v>
      </c>
      <c r="AN38">
        <v>0</v>
      </c>
      <c r="AO38">
        <v>2.7093946319999995</v>
      </c>
      <c r="AP38">
        <v>0.61821059999999994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3.4372206572769954</v>
      </c>
      <c r="AY38">
        <v>0</v>
      </c>
      <c r="AZ38">
        <v>0</v>
      </c>
      <c r="BA38">
        <v>19.931068834409608</v>
      </c>
      <c r="BB38">
        <f t="shared" si="0"/>
        <v>679.40467767489952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165.03264439402884</v>
      </c>
      <c r="L39">
        <v>54.615767507515358</v>
      </c>
      <c r="M39">
        <v>0</v>
      </c>
      <c r="N39">
        <v>29.997058823529411</v>
      </c>
      <c r="O39">
        <v>25.186950224737803</v>
      </c>
      <c r="P39">
        <v>59.287558079504393</v>
      </c>
      <c r="Q39">
        <v>5.2187741612418641</v>
      </c>
      <c r="R39">
        <v>5.3865691224489796</v>
      </c>
      <c r="S39">
        <v>6.7004505070202809</v>
      </c>
      <c r="T39">
        <v>0</v>
      </c>
      <c r="U39">
        <v>228.1804483334972</v>
      </c>
      <c r="V39">
        <v>3.6242774566473988</v>
      </c>
      <c r="W39">
        <v>11.785036956521738</v>
      </c>
      <c r="X39">
        <v>12.485520473100271</v>
      </c>
      <c r="Y39">
        <v>0</v>
      </c>
      <c r="Z39">
        <v>3.3293303999999999</v>
      </c>
      <c r="AA39">
        <v>0</v>
      </c>
      <c r="AB39">
        <v>6.6700653999999995</v>
      </c>
      <c r="AC39">
        <v>4.9163427199999994</v>
      </c>
      <c r="AD39">
        <v>4.6303691999999996</v>
      </c>
      <c r="AE39">
        <v>10.754106</v>
      </c>
      <c r="AF39">
        <v>0</v>
      </c>
      <c r="AG39">
        <v>0</v>
      </c>
      <c r="AH39">
        <v>4.810760000000001</v>
      </c>
      <c r="AI39">
        <v>0</v>
      </c>
      <c r="AJ39">
        <v>0</v>
      </c>
      <c r="AK39">
        <v>13.117610000000001</v>
      </c>
      <c r="AL39">
        <v>12.099100000000004</v>
      </c>
      <c r="AM39">
        <v>4.0218514285714289</v>
      </c>
      <c r="AN39">
        <v>0</v>
      </c>
      <c r="AO39">
        <v>2.7199239479999999</v>
      </c>
      <c r="AP39">
        <v>0.61821059999999994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19.952582869709328</v>
      </c>
      <c r="BB39">
        <f t="shared" si="0"/>
        <v>680.13804614865546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165.03264439402884</v>
      </c>
      <c r="L40">
        <v>54.615767507515358</v>
      </c>
      <c r="M40">
        <v>0</v>
      </c>
      <c r="N40">
        <v>29.997058823529411</v>
      </c>
      <c r="O40">
        <v>25.186950224737803</v>
      </c>
      <c r="P40">
        <v>59.287558079504393</v>
      </c>
      <c r="Q40">
        <v>5.2187741612418641</v>
      </c>
      <c r="R40">
        <v>5.3865691224489796</v>
      </c>
      <c r="S40">
        <v>6.7004505070202809</v>
      </c>
      <c r="T40">
        <v>0</v>
      </c>
      <c r="U40">
        <v>228.1804483334972</v>
      </c>
      <c r="V40">
        <v>3.6242774566473988</v>
      </c>
      <c r="W40">
        <v>11.785036956521738</v>
      </c>
      <c r="X40">
        <v>12.485520473100271</v>
      </c>
      <c r="Y40">
        <v>0</v>
      </c>
      <c r="Z40">
        <v>3.3293303999999999</v>
      </c>
      <c r="AA40">
        <v>0</v>
      </c>
      <c r="AB40">
        <v>6.6700653999999995</v>
      </c>
      <c r="AC40">
        <v>4.9163427199999994</v>
      </c>
      <c r="AD40">
        <v>4.6303691999999996</v>
      </c>
      <c r="AE40">
        <v>10.754106</v>
      </c>
      <c r="AF40">
        <v>0</v>
      </c>
      <c r="AG40">
        <v>0</v>
      </c>
      <c r="AH40">
        <v>4.810760000000001</v>
      </c>
      <c r="AI40">
        <v>0</v>
      </c>
      <c r="AJ40">
        <v>0</v>
      </c>
      <c r="AK40">
        <v>13.117610000000001</v>
      </c>
      <c r="AL40">
        <v>12.099100000000004</v>
      </c>
      <c r="AM40">
        <v>4.0218514285714289</v>
      </c>
      <c r="AN40">
        <v>0</v>
      </c>
      <c r="AO40">
        <v>2.7301545600000003</v>
      </c>
      <c r="AP40">
        <v>0.61821059999999994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19.952874461709332</v>
      </c>
      <c r="BB40">
        <f t="shared" si="0"/>
        <v>680.1479851686554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165.03264439402884</v>
      </c>
      <c r="L41">
        <v>54.615767507515358</v>
      </c>
      <c r="M41">
        <v>0</v>
      </c>
      <c r="N41">
        <v>29.997058823529411</v>
      </c>
      <c r="O41">
        <v>25.186950224737803</v>
      </c>
      <c r="P41">
        <v>58.172787668830033</v>
      </c>
      <c r="Q41">
        <v>5.2187741612418641</v>
      </c>
      <c r="R41">
        <v>5.3865691224489796</v>
      </c>
      <c r="S41">
        <v>6.7004505070202809</v>
      </c>
      <c r="T41">
        <v>0</v>
      </c>
      <c r="U41">
        <v>228.1804483334972</v>
      </c>
      <c r="V41">
        <v>3.6242774566473988</v>
      </c>
      <c r="W41">
        <v>11.785036956521738</v>
      </c>
      <c r="X41">
        <v>12.485520473100271</v>
      </c>
      <c r="Y41">
        <v>0</v>
      </c>
      <c r="Z41">
        <v>3.3293303999999999</v>
      </c>
      <c r="AA41">
        <v>0</v>
      </c>
      <c r="AB41">
        <v>6.6700653999999995</v>
      </c>
      <c r="AC41">
        <v>4.9163427199999994</v>
      </c>
      <c r="AD41">
        <v>4.6303691999999996</v>
      </c>
      <c r="AE41">
        <v>10.754106</v>
      </c>
      <c r="AF41">
        <v>0</v>
      </c>
      <c r="AG41">
        <v>0</v>
      </c>
      <c r="AH41">
        <v>4.810760000000001</v>
      </c>
      <c r="AI41">
        <v>0</v>
      </c>
      <c r="AJ41">
        <v>0</v>
      </c>
      <c r="AK41">
        <v>13.117610000000001</v>
      </c>
      <c r="AL41">
        <v>8.8530000000000015</v>
      </c>
      <c r="AM41">
        <v>4.0218514285714289</v>
      </c>
      <c r="AN41">
        <v>0</v>
      </c>
      <c r="AO41">
        <v>2.7323201639999999</v>
      </c>
      <c r="AP41">
        <v>0.61821059999999994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19.828651872618391</v>
      </c>
      <c r="BB41">
        <f t="shared" si="0"/>
        <v>675.91350295107213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165.03264439402884</v>
      </c>
      <c r="L42">
        <v>54.615767507515358</v>
      </c>
      <c r="M42">
        <v>0</v>
      </c>
      <c r="N42">
        <v>29.997058823529411</v>
      </c>
      <c r="O42">
        <v>25.186950224737803</v>
      </c>
      <c r="P42">
        <v>57.058107564377686</v>
      </c>
      <c r="Q42">
        <v>5.2187741612418641</v>
      </c>
      <c r="R42">
        <v>5.3865691224489796</v>
      </c>
      <c r="S42">
        <v>6.7004505070202809</v>
      </c>
      <c r="T42">
        <v>0</v>
      </c>
      <c r="U42">
        <v>228.1804483334972</v>
      </c>
      <c r="V42">
        <v>3.6242774566473988</v>
      </c>
      <c r="W42">
        <v>11.785036956521738</v>
      </c>
      <c r="X42">
        <v>12.485520473100271</v>
      </c>
      <c r="Y42">
        <v>0</v>
      </c>
      <c r="Z42">
        <v>3.3293303999999999</v>
      </c>
      <c r="AA42">
        <v>0</v>
      </c>
      <c r="AB42">
        <v>6.6700653999999995</v>
      </c>
      <c r="AC42">
        <v>4.9163427199999994</v>
      </c>
      <c r="AD42">
        <v>4.6303691999999996</v>
      </c>
      <c r="AE42">
        <v>10.754106</v>
      </c>
      <c r="AF42">
        <v>0</v>
      </c>
      <c r="AG42">
        <v>0</v>
      </c>
      <c r="AH42">
        <v>4.810760000000001</v>
      </c>
      <c r="AI42">
        <v>0</v>
      </c>
      <c r="AJ42">
        <v>0</v>
      </c>
      <c r="AK42">
        <v>13.117610000000001</v>
      </c>
      <c r="AL42">
        <v>8.8530000000000015</v>
      </c>
      <c r="AM42">
        <v>4.0218514285714289</v>
      </c>
      <c r="AN42">
        <v>0</v>
      </c>
      <c r="AO42">
        <v>2.7288103920000002</v>
      </c>
      <c r="AP42">
        <v>0.61821059999999994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19.796782918024743</v>
      </c>
      <c r="BB42">
        <f t="shared" si="0"/>
        <v>674.8271820292133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165.03264439402884</v>
      </c>
      <c r="L43">
        <v>54.615767507515358</v>
      </c>
      <c r="M43">
        <v>0</v>
      </c>
      <c r="N43">
        <v>29.997058823529411</v>
      </c>
      <c r="O43">
        <v>25.186950224737803</v>
      </c>
      <c r="P43">
        <v>55.750846217180509</v>
      </c>
      <c r="Q43">
        <v>5.2187741612418641</v>
      </c>
      <c r="R43">
        <v>5.3865691224489796</v>
      </c>
      <c r="S43">
        <v>6.7004505070202809</v>
      </c>
      <c r="T43">
        <v>0</v>
      </c>
      <c r="U43">
        <v>228.1804483334972</v>
      </c>
      <c r="V43">
        <v>3.6242774566473988</v>
      </c>
      <c r="W43">
        <v>11.785036956521738</v>
      </c>
      <c r="X43">
        <v>12.485520473100271</v>
      </c>
      <c r="Y43">
        <v>0</v>
      </c>
      <c r="Z43">
        <v>3.3293303999999999</v>
      </c>
      <c r="AA43">
        <v>0</v>
      </c>
      <c r="AB43">
        <v>6.6700653999999995</v>
      </c>
      <c r="AC43">
        <v>4.9163427199999994</v>
      </c>
      <c r="AD43">
        <v>4.6303691999999996</v>
      </c>
      <c r="AE43">
        <v>10.754106</v>
      </c>
      <c r="AF43">
        <v>0</v>
      </c>
      <c r="AG43">
        <v>0</v>
      </c>
      <c r="AH43">
        <v>4.810760000000001</v>
      </c>
      <c r="AI43">
        <v>0</v>
      </c>
      <c r="AJ43">
        <v>0</v>
      </c>
      <c r="AK43">
        <v>13.117610000000001</v>
      </c>
      <c r="AL43">
        <v>8.8530000000000015</v>
      </c>
      <c r="AM43">
        <v>2.681234285714285</v>
      </c>
      <c r="AN43">
        <v>0</v>
      </c>
      <c r="AO43">
        <v>2.7176836679999998</v>
      </c>
      <c r="AP43">
        <v>0.45552360000000003</v>
      </c>
      <c r="AQ43">
        <v>0</v>
      </c>
      <c r="AR43">
        <v>12.61872</v>
      </c>
      <c r="AS43">
        <v>8.1019352819999977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19.692389649375496</v>
      </c>
      <c r="BB43">
        <f t="shared" si="0"/>
        <v>671.26863508380825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165.03264439402884</v>
      </c>
      <c r="L44">
        <v>54.615441657182714</v>
      </c>
      <c r="M44">
        <v>0</v>
      </c>
      <c r="N44">
        <v>29.997058823529411</v>
      </c>
      <c r="O44">
        <v>25.186950224737803</v>
      </c>
      <c r="P44">
        <v>55.750846217180509</v>
      </c>
      <c r="Q44">
        <v>5.2187741612418641</v>
      </c>
      <c r="R44">
        <v>5.3865691224489796</v>
      </c>
      <c r="S44">
        <v>6.7004505070202809</v>
      </c>
      <c r="T44">
        <v>0</v>
      </c>
      <c r="U44">
        <v>228.1804483334972</v>
      </c>
      <c r="V44">
        <v>3.6242774566473988</v>
      </c>
      <c r="W44">
        <v>11.785036956521738</v>
      </c>
      <c r="X44">
        <v>12.485520473100271</v>
      </c>
      <c r="Y44">
        <v>0</v>
      </c>
      <c r="Z44">
        <v>3.3293303999999999</v>
      </c>
      <c r="AA44">
        <v>0</v>
      </c>
      <c r="AB44">
        <v>6.6700653999999995</v>
      </c>
      <c r="AC44">
        <v>4.9163427199999994</v>
      </c>
      <c r="AD44">
        <v>4.6303691999999996</v>
      </c>
      <c r="AE44">
        <v>10.754106</v>
      </c>
      <c r="AF44">
        <v>0</v>
      </c>
      <c r="AG44">
        <v>0</v>
      </c>
      <c r="AH44">
        <v>4.810760000000001</v>
      </c>
      <c r="AI44">
        <v>0</v>
      </c>
      <c r="AJ44">
        <v>0</v>
      </c>
      <c r="AK44">
        <v>13.117610000000001</v>
      </c>
      <c r="AL44">
        <v>8.8530000000000015</v>
      </c>
      <c r="AM44">
        <v>2.681234285714285</v>
      </c>
      <c r="AN44">
        <v>0</v>
      </c>
      <c r="AO44">
        <v>2.6985666119999996</v>
      </c>
      <c r="AP44">
        <v>0.45552360000000003</v>
      </c>
      <c r="AQ44">
        <v>0</v>
      </c>
      <c r="AR44">
        <v>12.61872</v>
      </c>
      <c r="AS44">
        <v>8.1019352819999977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19.691835537343383</v>
      </c>
      <c r="BB44">
        <f t="shared" si="0"/>
        <v>671.2497462895077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165.03264439402884</v>
      </c>
      <c r="L45">
        <v>54.615441657182714</v>
      </c>
      <c r="M45">
        <v>0</v>
      </c>
      <c r="N45">
        <v>29.997058823529411</v>
      </c>
      <c r="O45">
        <v>25.186950224737803</v>
      </c>
      <c r="P45">
        <v>55.750846217180509</v>
      </c>
      <c r="Q45">
        <v>5.2187741612418641</v>
      </c>
      <c r="R45">
        <v>5.3865691224489796</v>
      </c>
      <c r="S45">
        <v>6.7004505070202809</v>
      </c>
      <c r="T45">
        <v>0</v>
      </c>
      <c r="U45">
        <v>228.1804483334972</v>
      </c>
      <c r="V45">
        <v>3.6242774566473988</v>
      </c>
      <c r="W45">
        <v>11.785036956521738</v>
      </c>
      <c r="X45">
        <v>12.485520473100271</v>
      </c>
      <c r="Y45">
        <v>0</v>
      </c>
      <c r="Z45">
        <v>3.3293303999999999</v>
      </c>
      <c r="AA45">
        <v>0</v>
      </c>
      <c r="AB45">
        <v>6.6700653999999995</v>
      </c>
      <c r="AC45">
        <v>4.9163427199999994</v>
      </c>
      <c r="AD45">
        <v>4.6303691999999996</v>
      </c>
      <c r="AE45">
        <v>10.754106</v>
      </c>
      <c r="AF45">
        <v>0</v>
      </c>
      <c r="AG45">
        <v>0</v>
      </c>
      <c r="AH45">
        <v>4.810760000000001</v>
      </c>
      <c r="AI45">
        <v>0</v>
      </c>
      <c r="AJ45">
        <v>0</v>
      </c>
      <c r="AK45">
        <v>13.117610000000001</v>
      </c>
      <c r="AL45">
        <v>8.8530000000000015</v>
      </c>
      <c r="AM45">
        <v>1.3406171428571425</v>
      </c>
      <c r="AN45">
        <v>0</v>
      </c>
      <c r="AO45">
        <v>3.1448303880000004</v>
      </c>
      <c r="AP45">
        <v>0.45552360000000003</v>
      </c>
      <c r="AQ45">
        <v>0</v>
      </c>
      <c r="AR45">
        <v>12.61872</v>
      </c>
      <c r="AS45">
        <v>8.1019352819999977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19.666346333311633</v>
      </c>
      <c r="BB45">
        <f t="shared" si="0"/>
        <v>670.38088212668231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165.03264439402884</v>
      </c>
      <c r="L46">
        <v>54.615441657182714</v>
      </c>
      <c r="M46">
        <v>0</v>
      </c>
      <c r="N46">
        <v>29.997058823529411</v>
      </c>
      <c r="O46">
        <v>25.186950224737803</v>
      </c>
      <c r="P46">
        <v>55.750846217180509</v>
      </c>
      <c r="Q46">
        <v>5.2187741612418641</v>
      </c>
      <c r="R46">
        <v>5.3865691224489796</v>
      </c>
      <c r="S46">
        <v>6.7004505070202809</v>
      </c>
      <c r="T46">
        <v>0</v>
      </c>
      <c r="U46">
        <v>228.1804483334972</v>
      </c>
      <c r="V46">
        <v>3.6242774566473988</v>
      </c>
      <c r="W46">
        <v>11.785036956521738</v>
      </c>
      <c r="X46">
        <v>12.485520473100271</v>
      </c>
      <c r="Y46">
        <v>0</v>
      </c>
      <c r="Z46">
        <v>3.3293303999999999</v>
      </c>
      <c r="AA46">
        <v>0</v>
      </c>
      <c r="AB46">
        <v>6.6700653999999995</v>
      </c>
      <c r="AC46">
        <v>4.9163427199999994</v>
      </c>
      <c r="AD46">
        <v>4.6303691999999996</v>
      </c>
      <c r="AE46">
        <v>10.754106</v>
      </c>
      <c r="AF46">
        <v>0</v>
      </c>
      <c r="AG46">
        <v>0</v>
      </c>
      <c r="AH46">
        <v>4.810760000000001</v>
      </c>
      <c r="AI46">
        <v>0</v>
      </c>
      <c r="AJ46">
        <v>0</v>
      </c>
      <c r="AK46">
        <v>13.117610000000001</v>
      </c>
      <c r="AL46">
        <v>8.8530000000000015</v>
      </c>
      <c r="AM46">
        <v>1.3406171428571425</v>
      </c>
      <c r="AN46">
        <v>0</v>
      </c>
      <c r="AO46">
        <v>3.1076417399999996</v>
      </c>
      <c r="AP46">
        <v>0.45552360000000003</v>
      </c>
      <c r="AQ46">
        <v>0</v>
      </c>
      <c r="AR46">
        <v>12.61872</v>
      </c>
      <c r="AS46">
        <v>8.1019352819999977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19.665286391311636</v>
      </c>
      <c r="BB46">
        <f t="shared" si="0"/>
        <v>670.34475342068231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165.03264439402884</v>
      </c>
      <c r="L47">
        <v>54.615441657182714</v>
      </c>
      <c r="M47">
        <v>0</v>
      </c>
      <c r="N47">
        <v>29.997058823529411</v>
      </c>
      <c r="O47">
        <v>25.186950224737803</v>
      </c>
      <c r="P47">
        <v>55.750846217180509</v>
      </c>
      <c r="Q47">
        <v>5.2187741612418641</v>
      </c>
      <c r="R47">
        <v>5.3865691224489796</v>
      </c>
      <c r="S47">
        <v>6.7004505070202809</v>
      </c>
      <c r="T47">
        <v>0</v>
      </c>
      <c r="U47">
        <v>228.1804483334972</v>
      </c>
      <c r="V47">
        <v>3.6242774566473988</v>
      </c>
      <c r="W47">
        <v>11.785036956521738</v>
      </c>
      <c r="X47">
        <v>12.485520473100271</v>
      </c>
      <c r="Y47">
        <v>0</v>
      </c>
      <c r="Z47">
        <v>3.3293303999999999</v>
      </c>
      <c r="AA47">
        <v>0</v>
      </c>
      <c r="AB47">
        <v>6.6700653999999995</v>
      </c>
      <c r="AC47">
        <v>4.9163427199999994</v>
      </c>
      <c r="AD47">
        <v>4.6303691999999996</v>
      </c>
      <c r="AE47">
        <v>10.754106</v>
      </c>
      <c r="AF47">
        <v>0</v>
      </c>
      <c r="AG47">
        <v>0</v>
      </c>
      <c r="AH47">
        <v>4.810760000000001</v>
      </c>
      <c r="AI47">
        <v>0</v>
      </c>
      <c r="AJ47">
        <v>0</v>
      </c>
      <c r="AK47">
        <v>13.117610000000001</v>
      </c>
      <c r="AL47">
        <v>8.8530000000000015</v>
      </c>
      <c r="AM47">
        <v>1.3406171428571425</v>
      </c>
      <c r="AN47">
        <v>0</v>
      </c>
      <c r="AO47">
        <v>3.0861350519999995</v>
      </c>
      <c r="AP47">
        <v>1.5943325999999998</v>
      </c>
      <c r="AQ47">
        <v>0</v>
      </c>
      <c r="AR47">
        <v>12.61872</v>
      </c>
      <c r="AS47">
        <v>8.1019352819999977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19.697129609311641</v>
      </c>
      <c r="BB47">
        <f t="shared" si="0"/>
        <v>671.43021251468235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165.03264439402884</v>
      </c>
      <c r="L48">
        <v>54.615441657182714</v>
      </c>
      <c r="M48">
        <v>0</v>
      </c>
      <c r="N48">
        <v>29.997058823529411</v>
      </c>
      <c r="O48">
        <v>25.186950224737803</v>
      </c>
      <c r="P48">
        <v>55.750846217180509</v>
      </c>
      <c r="Q48">
        <v>5.2187741612418641</v>
      </c>
      <c r="R48">
        <v>5.3865691224489796</v>
      </c>
      <c r="S48">
        <v>6.7004505070202809</v>
      </c>
      <c r="T48">
        <v>0</v>
      </c>
      <c r="U48">
        <v>228.1804483334972</v>
      </c>
      <c r="V48">
        <v>3.6242774566473988</v>
      </c>
      <c r="W48">
        <v>11.785036956521738</v>
      </c>
      <c r="X48">
        <v>12.485520473100271</v>
      </c>
      <c r="Y48">
        <v>0</v>
      </c>
      <c r="Z48">
        <v>3.3293303999999999</v>
      </c>
      <c r="AA48">
        <v>0</v>
      </c>
      <c r="AB48">
        <v>6.6700653999999995</v>
      </c>
      <c r="AC48">
        <v>4.9163427199999994</v>
      </c>
      <c r="AD48">
        <v>4.6303691999999996</v>
      </c>
      <c r="AE48">
        <v>10.754106</v>
      </c>
      <c r="AF48">
        <v>0</v>
      </c>
      <c r="AG48">
        <v>0</v>
      </c>
      <c r="AH48">
        <v>4.810760000000001</v>
      </c>
      <c r="AI48">
        <v>0</v>
      </c>
      <c r="AJ48">
        <v>0</v>
      </c>
      <c r="AK48">
        <v>13.117610000000001</v>
      </c>
      <c r="AL48">
        <v>8.8530000000000015</v>
      </c>
      <c r="AM48">
        <v>1.3406171428571425</v>
      </c>
      <c r="AN48">
        <v>0</v>
      </c>
      <c r="AO48">
        <v>3.0809824080000001</v>
      </c>
      <c r="AP48">
        <v>1.5943325999999998</v>
      </c>
      <c r="AQ48">
        <v>0</v>
      </c>
      <c r="AR48">
        <v>12.61872</v>
      </c>
      <c r="AS48">
        <v>8.1019352819999977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19.696982797311637</v>
      </c>
      <c r="BB48">
        <f t="shared" si="0"/>
        <v>671.4252066826823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165.03264439402884</v>
      </c>
      <c r="L49">
        <v>54.615441657182714</v>
      </c>
      <c r="M49">
        <v>0</v>
      </c>
      <c r="N49">
        <v>29.997058823529411</v>
      </c>
      <c r="O49">
        <v>25.186950224737803</v>
      </c>
      <c r="P49">
        <v>55.750846217180509</v>
      </c>
      <c r="Q49">
        <v>5.2187741612418641</v>
      </c>
      <c r="R49">
        <v>5.3865691224489796</v>
      </c>
      <c r="S49">
        <v>6.7004505070202809</v>
      </c>
      <c r="T49">
        <v>0</v>
      </c>
      <c r="U49">
        <v>228.1804483334972</v>
      </c>
      <c r="V49">
        <v>3.6242774566473988</v>
      </c>
      <c r="W49">
        <v>11.785036956521738</v>
      </c>
      <c r="X49">
        <v>12.485520473100271</v>
      </c>
      <c r="Y49">
        <v>0</v>
      </c>
      <c r="Z49">
        <v>3.3293303999999999</v>
      </c>
      <c r="AA49">
        <v>0</v>
      </c>
      <c r="AB49">
        <v>6.6700653999999995</v>
      </c>
      <c r="AC49">
        <v>4.9163427199999994</v>
      </c>
      <c r="AD49">
        <v>4.6303691999999996</v>
      </c>
      <c r="AE49">
        <v>10.754106</v>
      </c>
      <c r="AF49">
        <v>0</v>
      </c>
      <c r="AG49">
        <v>0</v>
      </c>
      <c r="AH49">
        <v>4.810760000000001</v>
      </c>
      <c r="AI49">
        <v>0</v>
      </c>
      <c r="AJ49">
        <v>0</v>
      </c>
      <c r="AK49">
        <v>13.117610000000001</v>
      </c>
      <c r="AL49">
        <v>8.8530000000000015</v>
      </c>
      <c r="AM49">
        <v>1.3406171428571425</v>
      </c>
      <c r="AN49">
        <v>0</v>
      </c>
      <c r="AO49">
        <v>3.1225769399999996</v>
      </c>
      <c r="AP49">
        <v>1.5943325999999998</v>
      </c>
      <c r="AQ49">
        <v>0</v>
      </c>
      <c r="AR49">
        <v>12.61872</v>
      </c>
      <c r="AS49">
        <v>8.1019352819999977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19.698168215311636</v>
      </c>
      <c r="BB49">
        <f t="shared" si="0"/>
        <v>671.46561579668241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165.03264439402884</v>
      </c>
      <c r="L50">
        <v>54.615441657182714</v>
      </c>
      <c r="M50">
        <v>0</v>
      </c>
      <c r="N50">
        <v>29.997058823529411</v>
      </c>
      <c r="O50">
        <v>25.186950224737803</v>
      </c>
      <c r="P50">
        <v>55.750846217180509</v>
      </c>
      <c r="Q50">
        <v>5.2187741612418641</v>
      </c>
      <c r="R50">
        <v>5.3865691224489796</v>
      </c>
      <c r="S50">
        <v>6.7004505070202809</v>
      </c>
      <c r="T50">
        <v>0</v>
      </c>
      <c r="U50">
        <v>228.1804483334972</v>
      </c>
      <c r="V50">
        <v>3.6242774566473988</v>
      </c>
      <c r="W50">
        <v>11.785036956521738</v>
      </c>
      <c r="X50">
        <v>12.485520473100271</v>
      </c>
      <c r="Y50">
        <v>0</v>
      </c>
      <c r="Z50">
        <v>3.3293303999999999</v>
      </c>
      <c r="AA50">
        <v>0</v>
      </c>
      <c r="AB50">
        <v>6.6700653999999995</v>
      </c>
      <c r="AC50">
        <v>4.9163427199999994</v>
      </c>
      <c r="AD50">
        <v>4.6303691999999996</v>
      </c>
      <c r="AE50">
        <v>10.754106</v>
      </c>
      <c r="AF50">
        <v>0</v>
      </c>
      <c r="AG50">
        <v>0</v>
      </c>
      <c r="AH50">
        <v>4.810760000000001</v>
      </c>
      <c r="AI50">
        <v>0</v>
      </c>
      <c r="AJ50">
        <v>0</v>
      </c>
      <c r="AK50">
        <v>13.117610000000001</v>
      </c>
      <c r="AL50">
        <v>8.8530000000000015</v>
      </c>
      <c r="AM50">
        <v>1.3406171428571425</v>
      </c>
      <c r="AN50">
        <v>0</v>
      </c>
      <c r="AO50">
        <v>3.1494602999999999</v>
      </c>
      <c r="AP50">
        <v>1.5943325999999998</v>
      </c>
      <c r="AQ50">
        <v>0</v>
      </c>
      <c r="AR50">
        <v>12.61872</v>
      </c>
      <c r="AS50">
        <v>8.1019352819999977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19.69893427931164</v>
      </c>
      <c r="BB50">
        <f t="shared" si="0"/>
        <v>671.49173309268235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165.03264439402884</v>
      </c>
      <c r="L51">
        <v>63.620778964952081</v>
      </c>
      <c r="M51">
        <v>0</v>
      </c>
      <c r="N51">
        <v>29.997058823529411</v>
      </c>
      <c r="O51">
        <v>25.186950224737803</v>
      </c>
      <c r="P51">
        <v>56.125806598200498</v>
      </c>
      <c r="Q51">
        <v>4.930703075291623</v>
      </c>
      <c r="R51">
        <v>5.3865691224489796</v>
      </c>
      <c r="S51">
        <v>6.7004505070202809</v>
      </c>
      <c r="T51">
        <v>0</v>
      </c>
      <c r="U51">
        <v>228.1804483334972</v>
      </c>
      <c r="V51">
        <v>3.6242774566473988</v>
      </c>
      <c r="W51">
        <v>11.785036956521738</v>
      </c>
      <c r="X51">
        <v>12.485520473100271</v>
      </c>
      <c r="Y51">
        <v>0</v>
      </c>
      <c r="Z51">
        <v>3.3293303999999999</v>
      </c>
      <c r="AA51">
        <v>0</v>
      </c>
      <c r="AB51">
        <v>6.6700653999999995</v>
      </c>
      <c r="AC51">
        <v>4.9163427199999994</v>
      </c>
      <c r="AD51">
        <v>4.6303691999999996</v>
      </c>
      <c r="AE51">
        <v>10.754106</v>
      </c>
      <c r="AF51">
        <v>0</v>
      </c>
      <c r="AG51">
        <v>0</v>
      </c>
      <c r="AH51">
        <v>4.810760000000001</v>
      </c>
      <c r="AI51">
        <v>0</v>
      </c>
      <c r="AJ51">
        <v>0</v>
      </c>
      <c r="AK51">
        <v>13.117610000000001</v>
      </c>
      <c r="AL51">
        <v>8.8530000000000015</v>
      </c>
      <c r="AM51">
        <v>1.3406171428571425</v>
      </c>
      <c r="AN51">
        <v>0</v>
      </c>
      <c r="AO51">
        <v>3.1679052719999996</v>
      </c>
      <c r="AP51">
        <v>0.78089759999999997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19.840215414882977</v>
      </c>
      <c r="BB51">
        <f t="shared" si="0"/>
        <v>676.30768853195002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165.03264439402884</v>
      </c>
      <c r="L52">
        <v>63.620778964952081</v>
      </c>
      <c r="M52">
        <v>0</v>
      </c>
      <c r="N52">
        <v>29.997058823529411</v>
      </c>
      <c r="O52">
        <v>25.186950224737803</v>
      </c>
      <c r="P52">
        <v>56.125806598200498</v>
      </c>
      <c r="Q52">
        <v>4.930703075291623</v>
      </c>
      <c r="R52">
        <v>5.3865691224489796</v>
      </c>
      <c r="S52">
        <v>6.7004505070202809</v>
      </c>
      <c r="T52">
        <v>0</v>
      </c>
      <c r="U52">
        <v>228.1804483334972</v>
      </c>
      <c r="V52">
        <v>3.6242774566473988</v>
      </c>
      <c r="W52">
        <v>11.785036956521738</v>
      </c>
      <c r="X52">
        <v>12.485520473100271</v>
      </c>
      <c r="Y52">
        <v>0</v>
      </c>
      <c r="Z52">
        <v>3.3293303999999999</v>
      </c>
      <c r="AA52">
        <v>0</v>
      </c>
      <c r="AB52">
        <v>6.6700653999999995</v>
      </c>
      <c r="AC52">
        <v>4.9163427199999994</v>
      </c>
      <c r="AD52">
        <v>4.6303691999999996</v>
      </c>
      <c r="AE52">
        <v>10.754106</v>
      </c>
      <c r="AF52">
        <v>0</v>
      </c>
      <c r="AG52">
        <v>0</v>
      </c>
      <c r="AH52">
        <v>4.810760000000001</v>
      </c>
      <c r="AI52">
        <v>0</v>
      </c>
      <c r="AJ52">
        <v>0</v>
      </c>
      <c r="AK52">
        <v>13.117610000000001</v>
      </c>
      <c r="AL52">
        <v>8.8530000000000015</v>
      </c>
      <c r="AM52">
        <v>1.3406171428571425</v>
      </c>
      <c r="AN52">
        <v>0</v>
      </c>
      <c r="AO52">
        <v>3.1942659000000004</v>
      </c>
      <c r="AP52">
        <v>0.78089759999999997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19.840966746882977</v>
      </c>
      <c r="BB52">
        <f t="shared" si="0"/>
        <v>676.3332978279501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0.33946517647058821</v>
      </c>
      <c r="K53">
        <v>165.03264439402884</v>
      </c>
      <c r="L53">
        <v>63.620778964952081</v>
      </c>
      <c r="M53">
        <v>0</v>
      </c>
      <c r="N53">
        <v>29.997058823529411</v>
      </c>
      <c r="O53">
        <v>25.186950224737803</v>
      </c>
      <c r="P53">
        <v>56.125806598200498</v>
      </c>
      <c r="Q53">
        <v>4.930703075291623</v>
      </c>
      <c r="R53">
        <v>5.3865691224489796</v>
      </c>
      <c r="S53">
        <v>6.7004505070202809</v>
      </c>
      <c r="T53">
        <v>0</v>
      </c>
      <c r="U53">
        <v>228.1804483334972</v>
      </c>
      <c r="V53">
        <v>3.6242774566473988</v>
      </c>
      <c r="W53">
        <v>11.785036956521738</v>
      </c>
      <c r="X53">
        <v>12.485520473100271</v>
      </c>
      <c r="Y53">
        <v>0</v>
      </c>
      <c r="Z53">
        <v>3.3293303999999999</v>
      </c>
      <c r="AA53">
        <v>0</v>
      </c>
      <c r="AB53">
        <v>6.6700653999999995</v>
      </c>
      <c r="AC53">
        <v>4.9163427199999994</v>
      </c>
      <c r="AD53">
        <v>4.6303691999999996</v>
      </c>
      <c r="AE53">
        <v>10.754106</v>
      </c>
      <c r="AF53">
        <v>0</v>
      </c>
      <c r="AG53">
        <v>0</v>
      </c>
      <c r="AH53">
        <v>4.810760000000001</v>
      </c>
      <c r="AI53">
        <v>0</v>
      </c>
      <c r="AJ53">
        <v>0</v>
      </c>
      <c r="AK53">
        <v>13.117610000000001</v>
      </c>
      <c r="AL53">
        <v>8.8530000000000015</v>
      </c>
      <c r="AM53">
        <v>1.3406171428571425</v>
      </c>
      <c r="AN53">
        <v>0</v>
      </c>
      <c r="AO53">
        <v>3.1950126600000002</v>
      </c>
      <c r="AP53">
        <v>0.78089759999999997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19.85066282876533</v>
      </c>
      <c r="BB53">
        <f t="shared" si="0"/>
        <v>676.66381368253838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0.33946517647058821</v>
      </c>
      <c r="K54">
        <v>165.03264439402884</v>
      </c>
      <c r="L54">
        <v>63.620778964952081</v>
      </c>
      <c r="M54">
        <v>0</v>
      </c>
      <c r="N54">
        <v>29.997058823529411</v>
      </c>
      <c r="O54">
        <v>25.186950224737803</v>
      </c>
      <c r="P54">
        <v>56.125806598200498</v>
      </c>
      <c r="Q54">
        <v>4.930703075291623</v>
      </c>
      <c r="R54">
        <v>5.3865691224489796</v>
      </c>
      <c r="S54">
        <v>6.7004505070202809</v>
      </c>
      <c r="T54">
        <v>0</v>
      </c>
      <c r="U54">
        <v>228.1804483334972</v>
      </c>
      <c r="V54">
        <v>3.6242774566473988</v>
      </c>
      <c r="W54">
        <v>11.785036956521738</v>
      </c>
      <c r="X54">
        <v>12.485520473100271</v>
      </c>
      <c r="Y54">
        <v>0</v>
      </c>
      <c r="Z54">
        <v>3.3293303999999999</v>
      </c>
      <c r="AA54">
        <v>0</v>
      </c>
      <c r="AB54">
        <v>6.6700653999999995</v>
      </c>
      <c r="AC54">
        <v>4.9163427199999994</v>
      </c>
      <c r="AD54">
        <v>4.6303691999999996</v>
      </c>
      <c r="AE54">
        <v>10.754106</v>
      </c>
      <c r="AF54">
        <v>0</v>
      </c>
      <c r="AG54">
        <v>0</v>
      </c>
      <c r="AH54">
        <v>4.810760000000001</v>
      </c>
      <c r="AI54">
        <v>0</v>
      </c>
      <c r="AJ54">
        <v>0</v>
      </c>
      <c r="AK54">
        <v>13.117610000000001</v>
      </c>
      <c r="AL54">
        <v>8.8530000000000015</v>
      </c>
      <c r="AM54">
        <v>1.3406171428571425</v>
      </c>
      <c r="AN54">
        <v>0</v>
      </c>
      <c r="AO54">
        <v>3.2072595239999999</v>
      </c>
      <c r="AP54">
        <v>0.78089759999999997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19.85101182476533</v>
      </c>
      <c r="BB54">
        <f t="shared" si="0"/>
        <v>676.67571155053838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165.03222309628919</v>
      </c>
      <c r="L55">
        <v>63.620778964952081</v>
      </c>
      <c r="M55">
        <v>0</v>
      </c>
      <c r="N55">
        <v>29.997058823529411</v>
      </c>
      <c r="O55">
        <v>25.186950224737803</v>
      </c>
      <c r="P55">
        <v>56.125806598200498</v>
      </c>
      <c r="Q55">
        <v>4.930703075291623</v>
      </c>
      <c r="R55">
        <v>5.3865691224489796</v>
      </c>
      <c r="S55">
        <v>6.7004505070202809</v>
      </c>
      <c r="T55">
        <v>0</v>
      </c>
      <c r="U55">
        <v>228.1804483334972</v>
      </c>
      <c r="V55">
        <v>3.6242774566473988</v>
      </c>
      <c r="W55">
        <v>11.785036956521738</v>
      </c>
      <c r="X55">
        <v>12.485520473100271</v>
      </c>
      <c r="Y55">
        <v>0</v>
      </c>
      <c r="Z55">
        <v>3.3293303999999999</v>
      </c>
      <c r="AA55">
        <v>0</v>
      </c>
      <c r="AB55">
        <v>6.6700653999999995</v>
      </c>
      <c r="AC55">
        <v>4.9163427199999994</v>
      </c>
      <c r="AD55">
        <v>4.6303691999999996</v>
      </c>
      <c r="AE55">
        <v>10.754106</v>
      </c>
      <c r="AF55">
        <v>0</v>
      </c>
      <c r="AG55">
        <v>0</v>
      </c>
      <c r="AH55">
        <v>4.810760000000001</v>
      </c>
      <c r="AI55">
        <v>0</v>
      </c>
      <c r="AJ55">
        <v>0</v>
      </c>
      <c r="AK55">
        <v>13.117610000000001</v>
      </c>
      <c r="AL55">
        <v>8.8530000000000015</v>
      </c>
      <c r="AM55">
        <v>1.3406171428571425</v>
      </c>
      <c r="AN55">
        <v>0</v>
      </c>
      <c r="AO55">
        <v>3.2090517480000003</v>
      </c>
      <c r="AP55">
        <v>0.78089759999999997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19.841376121197136</v>
      </c>
      <c r="BB55">
        <f t="shared" si="0"/>
        <v>676.34725300389618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165.03226406780243</v>
      </c>
      <c r="L56">
        <v>63.620778964952081</v>
      </c>
      <c r="M56">
        <v>0</v>
      </c>
      <c r="N56">
        <v>29.997058823529411</v>
      </c>
      <c r="O56">
        <v>25.186950224737803</v>
      </c>
      <c r="P56">
        <v>56.125806598200498</v>
      </c>
      <c r="Q56">
        <v>4.930703075291623</v>
      </c>
      <c r="R56">
        <v>5.3865691224489796</v>
      </c>
      <c r="S56">
        <v>6.7004505070202809</v>
      </c>
      <c r="T56">
        <v>0</v>
      </c>
      <c r="U56">
        <v>228.1804483334972</v>
      </c>
      <c r="V56">
        <v>3.6242774566473988</v>
      </c>
      <c r="W56">
        <v>11.785036956521738</v>
      </c>
      <c r="X56">
        <v>12.485520473100271</v>
      </c>
      <c r="Y56">
        <v>0</v>
      </c>
      <c r="Z56">
        <v>3.3293303999999999</v>
      </c>
      <c r="AA56">
        <v>0</v>
      </c>
      <c r="AB56">
        <v>6.6700653999999995</v>
      </c>
      <c r="AC56">
        <v>4.9163427199999994</v>
      </c>
      <c r="AD56">
        <v>4.6303691999999996</v>
      </c>
      <c r="AE56">
        <v>10.754106</v>
      </c>
      <c r="AF56">
        <v>0</v>
      </c>
      <c r="AG56">
        <v>0</v>
      </c>
      <c r="AH56">
        <v>4.810760000000001</v>
      </c>
      <c r="AI56">
        <v>0</v>
      </c>
      <c r="AJ56">
        <v>0</v>
      </c>
      <c r="AK56">
        <v>13.117610000000001</v>
      </c>
      <c r="AL56">
        <v>8.8530000000000015</v>
      </c>
      <c r="AM56">
        <v>1.3406171428571425</v>
      </c>
      <c r="AN56">
        <v>0</v>
      </c>
      <c r="AO56">
        <v>3.2207758799999993</v>
      </c>
      <c r="AP56">
        <v>0.78089759999999997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19.841711297465388</v>
      </c>
      <c r="BB56">
        <f t="shared" si="0"/>
        <v>676.35868293114129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165.03264439402884</v>
      </c>
      <c r="L57">
        <v>63.620778964952081</v>
      </c>
      <c r="M57">
        <v>0</v>
      </c>
      <c r="N57">
        <v>29.997058823529411</v>
      </c>
      <c r="O57">
        <v>25.186950224737803</v>
      </c>
      <c r="P57">
        <v>56.125806598200498</v>
      </c>
      <c r="Q57">
        <v>4.930703075291623</v>
      </c>
      <c r="R57">
        <v>5.3865691224489796</v>
      </c>
      <c r="S57">
        <v>6.7004505070202809</v>
      </c>
      <c r="T57">
        <v>0</v>
      </c>
      <c r="U57">
        <v>228.1804483334972</v>
      </c>
      <c r="V57">
        <v>3.6242774566473988</v>
      </c>
      <c r="W57">
        <v>11.785036956521738</v>
      </c>
      <c r="X57">
        <v>12.487082949640284</v>
      </c>
      <c r="Y57">
        <v>0</v>
      </c>
      <c r="Z57">
        <v>3.3293303999999999</v>
      </c>
      <c r="AA57">
        <v>0</v>
      </c>
      <c r="AB57">
        <v>6.6700653999999995</v>
      </c>
      <c r="AC57">
        <v>4.9163427199999994</v>
      </c>
      <c r="AD57">
        <v>4.5297089999999995</v>
      </c>
      <c r="AE57">
        <v>10.754106</v>
      </c>
      <c r="AF57">
        <v>0</v>
      </c>
      <c r="AG57">
        <v>0</v>
      </c>
      <c r="AH57">
        <v>4.810760000000001</v>
      </c>
      <c r="AI57">
        <v>0</v>
      </c>
      <c r="AJ57">
        <v>0</v>
      </c>
      <c r="AK57">
        <v>13.117610000000001</v>
      </c>
      <c r="AL57">
        <v>8.8530000000000015</v>
      </c>
      <c r="AM57">
        <v>1.3406171428571425</v>
      </c>
      <c r="AN57">
        <v>0</v>
      </c>
      <c r="AO57">
        <v>3.2181622200000004</v>
      </c>
      <c r="AP57">
        <v>0.78089759999999997</v>
      </c>
      <c r="AQ57">
        <v>0</v>
      </c>
      <c r="AR57">
        <v>12.61872</v>
      </c>
      <c r="AS57">
        <v>8.3370115200000008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19.845523333469139</v>
      </c>
      <c r="BB57">
        <f t="shared" si="0"/>
        <v>676.48861607590391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165.03264439402884</v>
      </c>
      <c r="L58">
        <v>63.620778964952081</v>
      </c>
      <c r="M58">
        <v>0</v>
      </c>
      <c r="N58">
        <v>29.997058823529411</v>
      </c>
      <c r="O58">
        <v>25.186950224737803</v>
      </c>
      <c r="P58">
        <v>56.125806598200498</v>
      </c>
      <c r="Q58">
        <v>4.930703075291623</v>
      </c>
      <c r="R58">
        <v>5.3865691224489796</v>
      </c>
      <c r="S58">
        <v>6.7004505070202809</v>
      </c>
      <c r="T58">
        <v>0</v>
      </c>
      <c r="U58">
        <v>228.1804483334972</v>
      </c>
      <c r="V58">
        <v>3.6242774566473988</v>
      </c>
      <c r="W58">
        <v>11.785036956521738</v>
      </c>
      <c r="X58">
        <v>12.493198283800755</v>
      </c>
      <c r="Y58">
        <v>0</v>
      </c>
      <c r="Z58">
        <v>3.3293303999999999</v>
      </c>
      <c r="AA58">
        <v>0</v>
      </c>
      <c r="AB58">
        <v>6.6700653999999995</v>
      </c>
      <c r="AC58">
        <v>4.9163427199999994</v>
      </c>
      <c r="AD58">
        <v>4.5297089999999995</v>
      </c>
      <c r="AE58">
        <v>10.754106</v>
      </c>
      <c r="AF58">
        <v>0</v>
      </c>
      <c r="AG58">
        <v>0</v>
      </c>
      <c r="AH58">
        <v>4.810760000000001</v>
      </c>
      <c r="AI58">
        <v>0</v>
      </c>
      <c r="AJ58">
        <v>0</v>
      </c>
      <c r="AK58">
        <v>13.117610000000001</v>
      </c>
      <c r="AL58">
        <v>8.8530000000000015</v>
      </c>
      <c r="AM58">
        <v>1.3406171428571425</v>
      </c>
      <c r="AN58">
        <v>0</v>
      </c>
      <c r="AO58">
        <v>3.2283928319999995</v>
      </c>
      <c r="AP58">
        <v>0.78089759999999997</v>
      </c>
      <c r="AQ58">
        <v>0</v>
      </c>
      <c r="AR58">
        <v>12.61872</v>
      </c>
      <c r="AS58">
        <v>8.3370115200000008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19.84598921251137</v>
      </c>
      <c r="BB58">
        <f t="shared" si="0"/>
        <v>676.50449614302238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0.55630000000000002</v>
      </c>
      <c r="J59">
        <v>2.0072055038158609</v>
      </c>
      <c r="K59">
        <v>165.03264439402884</v>
      </c>
      <c r="L59">
        <v>63.620778964952081</v>
      </c>
      <c r="M59">
        <v>0</v>
      </c>
      <c r="N59">
        <v>29.997058823529411</v>
      </c>
      <c r="O59">
        <v>25.186950224737803</v>
      </c>
      <c r="P59">
        <v>56.125806598200498</v>
      </c>
      <c r="Q59">
        <v>4.930703075291623</v>
      </c>
      <c r="R59">
        <v>5.3865691224489796</v>
      </c>
      <c r="S59">
        <v>6.7004505070202809</v>
      </c>
      <c r="T59">
        <v>0</v>
      </c>
      <c r="U59">
        <v>228.1804483334972</v>
      </c>
      <c r="V59">
        <v>3.6242774566473988</v>
      </c>
      <c r="W59">
        <v>11.785036956521738</v>
      </c>
      <c r="X59">
        <v>12.493198283800755</v>
      </c>
      <c r="Y59">
        <v>0</v>
      </c>
      <c r="Z59">
        <v>3.3293303999999999</v>
      </c>
      <c r="AA59">
        <v>1.785874</v>
      </c>
      <c r="AB59">
        <v>6.6700653999999995</v>
      </c>
      <c r="AC59">
        <v>4.9163427199999994</v>
      </c>
      <c r="AD59">
        <v>4.5297089999999995</v>
      </c>
      <c r="AE59">
        <v>10.754106</v>
      </c>
      <c r="AF59">
        <v>0</v>
      </c>
      <c r="AG59">
        <v>0</v>
      </c>
      <c r="AH59">
        <v>4.810760000000001</v>
      </c>
      <c r="AI59">
        <v>0</v>
      </c>
      <c r="AJ59">
        <v>0</v>
      </c>
      <c r="AK59">
        <v>13.117610000000001</v>
      </c>
      <c r="AL59">
        <v>8.8530000000000015</v>
      </c>
      <c r="AM59">
        <v>1.3406171428571425</v>
      </c>
      <c r="AN59">
        <v>0</v>
      </c>
      <c r="AO59">
        <v>3.2317532520000003</v>
      </c>
      <c r="AP59">
        <v>2.0823936000000001</v>
      </c>
      <c r="AQ59">
        <v>0</v>
      </c>
      <c r="AR59">
        <v>12.61872</v>
      </c>
      <c r="AS59">
        <v>8.3370115200000008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20.007135646327235</v>
      </c>
      <c r="BB59">
        <f t="shared" si="0"/>
        <v>681.99758563302237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0.55630000000000002</v>
      </c>
      <c r="J60">
        <v>2.0072055038158609</v>
      </c>
      <c r="K60">
        <v>165.03264439402884</v>
      </c>
      <c r="L60">
        <v>63.620778964952081</v>
      </c>
      <c r="M60">
        <v>0</v>
      </c>
      <c r="N60">
        <v>29.997058823529411</v>
      </c>
      <c r="O60">
        <v>25.186950224737803</v>
      </c>
      <c r="P60">
        <v>56.125806598200498</v>
      </c>
      <c r="Q60">
        <v>4.930703075291623</v>
      </c>
      <c r="R60">
        <v>5.3865691224489796</v>
      </c>
      <c r="S60">
        <v>6.7004505070202809</v>
      </c>
      <c r="T60">
        <v>0</v>
      </c>
      <c r="U60">
        <v>228.1804483334972</v>
      </c>
      <c r="V60">
        <v>3.6242774566473988</v>
      </c>
      <c r="W60">
        <v>11.785036956521738</v>
      </c>
      <c r="X60">
        <v>12.493198283800755</v>
      </c>
      <c r="Y60">
        <v>0</v>
      </c>
      <c r="Z60">
        <v>3.3293303999999999</v>
      </c>
      <c r="AA60">
        <v>5.3576220000000001</v>
      </c>
      <c r="AB60">
        <v>6.6700653999999995</v>
      </c>
      <c r="AC60">
        <v>4.9163427199999994</v>
      </c>
      <c r="AD60">
        <v>4.6303691999999996</v>
      </c>
      <c r="AE60">
        <v>10.754106</v>
      </c>
      <c r="AF60">
        <v>0</v>
      </c>
      <c r="AG60">
        <v>0</v>
      </c>
      <c r="AH60">
        <v>4.810760000000001</v>
      </c>
      <c r="AI60">
        <v>0</v>
      </c>
      <c r="AJ60">
        <v>0</v>
      </c>
      <c r="AK60">
        <v>13.117610000000001</v>
      </c>
      <c r="AL60">
        <v>8.8530000000000015</v>
      </c>
      <c r="AM60">
        <v>1.3406171428571425</v>
      </c>
      <c r="AN60">
        <v>0</v>
      </c>
      <c r="AO60">
        <v>3.227795424</v>
      </c>
      <c r="AP60">
        <v>2.0823936000000001</v>
      </c>
      <c r="AQ60">
        <v>0</v>
      </c>
      <c r="AR60">
        <v>12.61872</v>
      </c>
      <c r="AS60">
        <v>8.3370115200000008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20.111686110327227</v>
      </c>
      <c r="BB60">
        <f t="shared" si="0"/>
        <v>685.56148554102231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0.55630000000000002</v>
      </c>
      <c r="J61">
        <v>2.0072055038158609</v>
      </c>
      <c r="K61">
        <v>165.03264439402884</v>
      </c>
      <c r="L61">
        <v>63.620778964952081</v>
      </c>
      <c r="M61">
        <v>0</v>
      </c>
      <c r="N61">
        <v>29.997058823529411</v>
      </c>
      <c r="O61">
        <v>25.186950224737803</v>
      </c>
      <c r="P61">
        <v>56.125806598200498</v>
      </c>
      <c r="Q61">
        <v>4.930703075291623</v>
      </c>
      <c r="R61">
        <v>5.3865691224489796</v>
      </c>
      <c r="S61">
        <v>6.7004505070202809</v>
      </c>
      <c r="T61">
        <v>0</v>
      </c>
      <c r="U61">
        <v>228.1804483334972</v>
      </c>
      <c r="V61">
        <v>3.6242774566473988</v>
      </c>
      <c r="W61">
        <v>11.785036956521738</v>
      </c>
      <c r="X61">
        <v>12.493198283800755</v>
      </c>
      <c r="Y61">
        <v>0</v>
      </c>
      <c r="Z61">
        <v>3.3293303999999999</v>
      </c>
      <c r="AA61">
        <v>8.9293700000000005</v>
      </c>
      <c r="AB61">
        <v>6.6700653999999995</v>
      </c>
      <c r="AC61">
        <v>4.9163427199999994</v>
      </c>
      <c r="AD61">
        <v>4.6303691999999996</v>
      </c>
      <c r="AE61">
        <v>10.754106</v>
      </c>
      <c r="AF61">
        <v>0</v>
      </c>
      <c r="AG61">
        <v>0</v>
      </c>
      <c r="AH61">
        <v>4.810760000000001</v>
      </c>
      <c r="AI61">
        <v>0</v>
      </c>
      <c r="AJ61">
        <v>0</v>
      </c>
      <c r="AK61">
        <v>13.117610000000001</v>
      </c>
      <c r="AL61">
        <v>8.8530000000000015</v>
      </c>
      <c r="AM61">
        <v>1.3406171428571425</v>
      </c>
      <c r="AN61">
        <v>0</v>
      </c>
      <c r="AO61">
        <v>3.2194317119999996</v>
      </c>
      <c r="AP61">
        <v>2.0823936000000001</v>
      </c>
      <c r="AQ61">
        <v>0</v>
      </c>
      <c r="AR61">
        <v>12.61872</v>
      </c>
      <c r="AS61">
        <v>8.3370115200000008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20.213242676327233</v>
      </c>
      <c r="BB61">
        <f t="shared" si="0"/>
        <v>689.02331326302226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0.55630000000000002</v>
      </c>
      <c r="J62">
        <v>2.0072055038158609</v>
      </c>
      <c r="K62">
        <v>165.03264439402884</v>
      </c>
      <c r="L62">
        <v>63.620778964952081</v>
      </c>
      <c r="M62">
        <v>0</v>
      </c>
      <c r="N62">
        <v>29.997058823529411</v>
      </c>
      <c r="O62">
        <v>25.186950224737803</v>
      </c>
      <c r="P62">
        <v>56.125806598200498</v>
      </c>
      <c r="Q62">
        <v>4.930703075291623</v>
      </c>
      <c r="R62">
        <v>5.3865691224489796</v>
      </c>
      <c r="S62">
        <v>6.7004505070202809</v>
      </c>
      <c r="T62">
        <v>0</v>
      </c>
      <c r="U62">
        <v>228.1804483334972</v>
      </c>
      <c r="V62">
        <v>3.6242774566473988</v>
      </c>
      <c r="W62">
        <v>11.785036956521738</v>
      </c>
      <c r="X62">
        <v>12.493198283800755</v>
      </c>
      <c r="Y62">
        <v>0</v>
      </c>
      <c r="Z62">
        <v>3.3293303999999999</v>
      </c>
      <c r="AA62">
        <v>10.695178</v>
      </c>
      <c r="AB62">
        <v>6.6700653999999995</v>
      </c>
      <c r="AC62">
        <v>4.9163427199999994</v>
      </c>
      <c r="AD62">
        <v>4.6303691999999996</v>
      </c>
      <c r="AE62">
        <v>10.754106</v>
      </c>
      <c r="AF62">
        <v>0</v>
      </c>
      <c r="AG62">
        <v>0</v>
      </c>
      <c r="AH62">
        <v>10.343133999999997</v>
      </c>
      <c r="AI62">
        <v>0</v>
      </c>
      <c r="AJ62">
        <v>0</v>
      </c>
      <c r="AK62">
        <v>13.117610000000001</v>
      </c>
      <c r="AL62">
        <v>8.8530000000000015</v>
      </c>
      <c r="AM62">
        <v>1.3406171428571425</v>
      </c>
      <c r="AN62">
        <v>0</v>
      </c>
      <c r="AO62">
        <v>3.2145777719999993</v>
      </c>
      <c r="AP62">
        <v>2.0823936000000001</v>
      </c>
      <c r="AQ62">
        <v>0</v>
      </c>
      <c r="AR62">
        <v>12.61872</v>
      </c>
      <c r="AS62">
        <v>8.3370115200000008</v>
      </c>
      <c r="AT62">
        <v>0</v>
      </c>
      <c r="AU62">
        <v>0</v>
      </c>
      <c r="AV62">
        <v>0</v>
      </c>
      <c r="AW62">
        <v>0</v>
      </c>
      <c r="AX62">
        <v>3.3401000000000001</v>
      </c>
      <c r="AY62">
        <v>0</v>
      </c>
      <c r="AZ62">
        <v>0</v>
      </c>
      <c r="BA62">
        <v>20.516295560327229</v>
      </c>
      <c r="BB62">
        <f t="shared" si="0"/>
        <v>699.35368843902245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0.55630000000000002</v>
      </c>
      <c r="J63">
        <v>2.0072055038158609</v>
      </c>
      <c r="K63">
        <v>165.03264439402884</v>
      </c>
      <c r="L63">
        <v>63.620778964952081</v>
      </c>
      <c r="M63">
        <v>0</v>
      </c>
      <c r="N63">
        <v>29.997058823529411</v>
      </c>
      <c r="O63">
        <v>25.186950224737803</v>
      </c>
      <c r="P63">
        <v>56.125806598200498</v>
      </c>
      <c r="Q63">
        <v>4.930703075291623</v>
      </c>
      <c r="R63">
        <v>5.3865691224489796</v>
      </c>
      <c r="S63">
        <v>6.7004505070202809</v>
      </c>
      <c r="T63">
        <v>0</v>
      </c>
      <c r="U63">
        <v>228.1804483334972</v>
      </c>
      <c r="V63">
        <v>3.6242774566473988</v>
      </c>
      <c r="W63">
        <v>11.785036956521738</v>
      </c>
      <c r="X63">
        <v>12.493198283800755</v>
      </c>
      <c r="Y63">
        <v>0</v>
      </c>
      <c r="Z63">
        <v>3.3293303999999999</v>
      </c>
      <c r="AA63">
        <v>10.695178</v>
      </c>
      <c r="AB63">
        <v>6.6700653999999995</v>
      </c>
      <c r="AC63">
        <v>4.9163427199999994</v>
      </c>
      <c r="AD63">
        <v>4.6303691999999996</v>
      </c>
      <c r="AE63">
        <v>10.754106</v>
      </c>
      <c r="AF63">
        <v>0</v>
      </c>
      <c r="AG63">
        <v>0</v>
      </c>
      <c r="AH63">
        <v>10.343133999999997</v>
      </c>
      <c r="AI63">
        <v>0</v>
      </c>
      <c r="AJ63">
        <v>0</v>
      </c>
      <c r="AK63">
        <v>13.117610000000001</v>
      </c>
      <c r="AL63">
        <v>11.804000000000002</v>
      </c>
      <c r="AM63">
        <v>1.3406171428571425</v>
      </c>
      <c r="AN63">
        <v>0</v>
      </c>
      <c r="AO63">
        <v>3.2174154599999993</v>
      </c>
      <c r="AP63">
        <v>2.0823936000000001</v>
      </c>
      <c r="AQ63">
        <v>0</v>
      </c>
      <c r="AR63">
        <v>12.61872</v>
      </c>
      <c r="AS63">
        <v>8.3370115200000008</v>
      </c>
      <c r="AT63">
        <v>0</v>
      </c>
      <c r="AU63">
        <v>0</v>
      </c>
      <c r="AV63">
        <v>0</v>
      </c>
      <c r="AW63">
        <v>0</v>
      </c>
      <c r="AX63">
        <v>3.3401000000000001</v>
      </c>
      <c r="AY63">
        <v>0</v>
      </c>
      <c r="AZ63">
        <v>0</v>
      </c>
      <c r="BA63">
        <v>20.600479832327231</v>
      </c>
      <c r="BB63">
        <f t="shared" si="0"/>
        <v>702.22334185502245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0.55630000000000002</v>
      </c>
      <c r="J64">
        <v>2.0072055038158609</v>
      </c>
      <c r="K64">
        <v>165.03264439402884</v>
      </c>
      <c r="L64">
        <v>63.620778964952081</v>
      </c>
      <c r="M64">
        <v>0</v>
      </c>
      <c r="N64">
        <v>29.997058823529411</v>
      </c>
      <c r="O64">
        <v>25.186950224737803</v>
      </c>
      <c r="P64">
        <v>56.125806598200498</v>
      </c>
      <c r="Q64">
        <v>4.930703075291623</v>
      </c>
      <c r="R64">
        <v>5.3865691224489796</v>
      </c>
      <c r="S64">
        <v>6.7004505070202809</v>
      </c>
      <c r="T64">
        <v>0</v>
      </c>
      <c r="U64">
        <v>228.1804483334972</v>
      </c>
      <c r="V64">
        <v>3.6242774566473988</v>
      </c>
      <c r="W64">
        <v>11.785036956521738</v>
      </c>
      <c r="X64">
        <v>12.493198283800755</v>
      </c>
      <c r="Y64">
        <v>0</v>
      </c>
      <c r="Z64">
        <v>3.3293303999999999</v>
      </c>
      <c r="AA64">
        <v>10.695178</v>
      </c>
      <c r="AB64">
        <v>6.6700653999999995</v>
      </c>
      <c r="AC64">
        <v>4.9163427199999994</v>
      </c>
      <c r="AD64">
        <v>4.6303691999999996</v>
      </c>
      <c r="AE64">
        <v>10.754106</v>
      </c>
      <c r="AF64">
        <v>0</v>
      </c>
      <c r="AG64">
        <v>0</v>
      </c>
      <c r="AH64">
        <v>10.343133999999997</v>
      </c>
      <c r="AI64">
        <v>0</v>
      </c>
      <c r="AJ64">
        <v>0</v>
      </c>
      <c r="AK64">
        <v>13.117610000000001</v>
      </c>
      <c r="AL64">
        <v>11.804000000000002</v>
      </c>
      <c r="AM64">
        <v>2.681234285714285</v>
      </c>
      <c r="AN64">
        <v>0</v>
      </c>
      <c r="AO64">
        <v>3.22002912</v>
      </c>
      <c r="AP64">
        <v>2.0823936000000001</v>
      </c>
      <c r="AQ64">
        <v>0</v>
      </c>
      <c r="AR64">
        <v>12.61872</v>
      </c>
      <c r="AS64">
        <v>8.3370115200000008</v>
      </c>
      <c r="AT64">
        <v>0</v>
      </c>
      <c r="AU64">
        <v>0</v>
      </c>
      <c r="AV64">
        <v>0</v>
      </c>
      <c r="AW64">
        <v>0</v>
      </c>
      <c r="AX64">
        <v>3.3401000000000001</v>
      </c>
      <c r="AY64">
        <v>0</v>
      </c>
      <c r="AZ64">
        <v>0</v>
      </c>
      <c r="BA64">
        <v>20.638762000358973</v>
      </c>
      <c r="BB64">
        <f t="shared" si="0"/>
        <v>703.5282904898479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0.55630000000000002</v>
      </c>
      <c r="J65">
        <v>2.0072055038158609</v>
      </c>
      <c r="K65">
        <v>165.03264439402884</v>
      </c>
      <c r="L65">
        <v>63.620778964952081</v>
      </c>
      <c r="M65">
        <v>0</v>
      </c>
      <c r="N65">
        <v>29.997058823529411</v>
      </c>
      <c r="O65">
        <v>25.186950224737803</v>
      </c>
      <c r="P65">
        <v>56.125806598200498</v>
      </c>
      <c r="Q65">
        <v>4.930703075291623</v>
      </c>
      <c r="R65">
        <v>5.3865691224489796</v>
      </c>
      <c r="S65">
        <v>6.7004505070202809</v>
      </c>
      <c r="T65">
        <v>0</v>
      </c>
      <c r="U65">
        <v>228.1804483334972</v>
      </c>
      <c r="V65">
        <v>3.6242774566473988</v>
      </c>
      <c r="W65">
        <v>11.785036956521738</v>
      </c>
      <c r="X65">
        <v>12.495813564998953</v>
      </c>
      <c r="Y65">
        <v>0</v>
      </c>
      <c r="Z65">
        <v>3.3293303999999999</v>
      </c>
      <c r="AA65">
        <v>9.6316799999999994</v>
      </c>
      <c r="AB65">
        <v>6.6700653999999995</v>
      </c>
      <c r="AC65">
        <v>4.9163427199999994</v>
      </c>
      <c r="AD65">
        <v>4.6303691999999996</v>
      </c>
      <c r="AE65">
        <v>10.754106</v>
      </c>
      <c r="AF65">
        <v>0</v>
      </c>
      <c r="AG65">
        <v>0</v>
      </c>
      <c r="AH65">
        <v>10.343133999999997</v>
      </c>
      <c r="AI65">
        <v>0</v>
      </c>
      <c r="AJ65">
        <v>0</v>
      </c>
      <c r="AK65">
        <v>13.117610000000001</v>
      </c>
      <c r="AL65">
        <v>11.804000000000002</v>
      </c>
      <c r="AM65">
        <v>2.681234285714285</v>
      </c>
      <c r="AN65">
        <v>0</v>
      </c>
      <c r="AO65">
        <v>3.2204771759999997</v>
      </c>
      <c r="AP65">
        <v>0.78089759999999997</v>
      </c>
      <c r="AQ65">
        <v>0</v>
      </c>
      <c r="AR65">
        <v>12.61872</v>
      </c>
      <c r="AS65">
        <v>8.3370115200000008</v>
      </c>
      <c r="AT65">
        <v>0</v>
      </c>
      <c r="AU65">
        <v>0</v>
      </c>
      <c r="AV65">
        <v>0</v>
      </c>
      <c r="AW65">
        <v>0</v>
      </c>
      <c r="AX65">
        <v>3.3401000000000001</v>
      </c>
      <c r="AY65">
        <v>0</v>
      </c>
      <c r="AZ65">
        <v>0</v>
      </c>
      <c r="BA65">
        <v>20.5714470338811</v>
      </c>
      <c r="BB65">
        <f t="shared" si="0"/>
        <v>701.23367479352373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0.55630000000000002</v>
      </c>
      <c r="J66">
        <v>2.0072055038158609</v>
      </c>
      <c r="K66">
        <v>165.03264439402884</v>
      </c>
      <c r="L66">
        <v>63.620778964952081</v>
      </c>
      <c r="M66">
        <v>0</v>
      </c>
      <c r="N66">
        <v>29.997058823529411</v>
      </c>
      <c r="O66">
        <v>25.186950224737803</v>
      </c>
      <c r="P66">
        <v>56.125806598200498</v>
      </c>
      <c r="Q66">
        <v>4.930703075291623</v>
      </c>
      <c r="R66">
        <v>5.3865691224489796</v>
      </c>
      <c r="S66">
        <v>6.7004505070202809</v>
      </c>
      <c r="T66">
        <v>0</v>
      </c>
      <c r="U66">
        <v>228.1804483334972</v>
      </c>
      <c r="V66">
        <v>3.6242774566473988</v>
      </c>
      <c r="W66">
        <v>11.785036956521738</v>
      </c>
      <c r="X66">
        <v>12.495813564998953</v>
      </c>
      <c r="Y66">
        <v>0</v>
      </c>
      <c r="Z66">
        <v>3.3293303999999999</v>
      </c>
      <c r="AA66">
        <v>8.9293700000000005</v>
      </c>
      <c r="AB66">
        <v>6.6700653999999995</v>
      </c>
      <c r="AC66">
        <v>4.9163427199999994</v>
      </c>
      <c r="AD66">
        <v>4.6303691999999996</v>
      </c>
      <c r="AE66">
        <v>10.917047</v>
      </c>
      <c r="AF66">
        <v>0</v>
      </c>
      <c r="AG66">
        <v>0</v>
      </c>
      <c r="AH66">
        <v>10.343133999999997</v>
      </c>
      <c r="AI66">
        <v>0</v>
      </c>
      <c r="AJ66">
        <v>0</v>
      </c>
      <c r="AK66">
        <v>13.117610000000001</v>
      </c>
      <c r="AL66">
        <v>11.804000000000002</v>
      </c>
      <c r="AM66">
        <v>2.681234285714285</v>
      </c>
      <c r="AN66">
        <v>0</v>
      </c>
      <c r="AO66">
        <v>3.2174154599999993</v>
      </c>
      <c r="AP66">
        <v>0.78089759999999997</v>
      </c>
      <c r="AQ66">
        <v>0</v>
      </c>
      <c r="AR66">
        <v>12.61872</v>
      </c>
      <c r="AS66">
        <v>8.3370115200000008</v>
      </c>
      <c r="AT66">
        <v>0</v>
      </c>
      <c r="AU66">
        <v>0</v>
      </c>
      <c r="AV66">
        <v>0</v>
      </c>
      <c r="AW66">
        <v>0</v>
      </c>
      <c r="AX66">
        <v>3.3401000000000001</v>
      </c>
      <c r="AY66">
        <v>0</v>
      </c>
      <c r="AZ66">
        <v>0</v>
      </c>
      <c r="BA66">
        <v>20.555987577881098</v>
      </c>
      <c r="BB66">
        <f t="shared" si="0"/>
        <v>700.70670353352375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0.55630000000000002</v>
      </c>
      <c r="J67">
        <v>2.0072055038158609</v>
      </c>
      <c r="K67">
        <v>165.03264439402884</v>
      </c>
      <c r="L67">
        <v>63.620778964952081</v>
      </c>
      <c r="M67">
        <v>0</v>
      </c>
      <c r="N67">
        <v>29.997058823529411</v>
      </c>
      <c r="O67">
        <v>25.186950224737803</v>
      </c>
      <c r="P67">
        <v>56.125806598200498</v>
      </c>
      <c r="Q67">
        <v>4.930703075291623</v>
      </c>
      <c r="R67">
        <v>5.3865691224489796</v>
      </c>
      <c r="S67">
        <v>6.7004505070202809</v>
      </c>
      <c r="T67">
        <v>0</v>
      </c>
      <c r="U67">
        <v>228.1804483334972</v>
      </c>
      <c r="V67">
        <v>3.6242774566473988</v>
      </c>
      <c r="W67">
        <v>11.785036956521738</v>
      </c>
      <c r="X67">
        <v>12.495813564998953</v>
      </c>
      <c r="Y67">
        <v>0</v>
      </c>
      <c r="Z67">
        <v>3.3293303999999999</v>
      </c>
      <c r="AA67">
        <v>6.4211200000000002</v>
      </c>
      <c r="AB67">
        <v>6.6700653999999995</v>
      </c>
      <c r="AC67">
        <v>4.9163427199999994</v>
      </c>
      <c r="AD67">
        <v>4.6303691999999996</v>
      </c>
      <c r="AE67">
        <v>7.8211680000000001</v>
      </c>
      <c r="AF67">
        <v>0</v>
      </c>
      <c r="AG67">
        <v>0</v>
      </c>
      <c r="AH67">
        <v>10.343133999999997</v>
      </c>
      <c r="AI67">
        <v>0</v>
      </c>
      <c r="AJ67">
        <v>0</v>
      </c>
      <c r="AK67">
        <v>13.117610000000001</v>
      </c>
      <c r="AL67">
        <v>8.8530000000000015</v>
      </c>
      <c r="AM67">
        <v>4.0218514285714289</v>
      </c>
      <c r="AN67">
        <v>0</v>
      </c>
      <c r="AO67">
        <v>3.2131589280000004</v>
      </c>
      <c r="AP67">
        <v>0.61821059999999994</v>
      </c>
      <c r="AQ67">
        <v>0</v>
      </c>
      <c r="AR67">
        <v>12.61872</v>
      </c>
      <c r="AS67">
        <v>8.3370115200000008</v>
      </c>
      <c r="AT67">
        <v>0</v>
      </c>
      <c r="AU67">
        <v>0</v>
      </c>
      <c r="AV67">
        <v>0</v>
      </c>
      <c r="AW67">
        <v>0</v>
      </c>
      <c r="AX67">
        <v>3.3401000000000001</v>
      </c>
      <c r="AY67">
        <v>0</v>
      </c>
      <c r="AZ67">
        <v>0</v>
      </c>
      <c r="BA67">
        <v>20.345616155944604</v>
      </c>
      <c r="BB67">
        <f t="shared" si="0"/>
        <v>693.53561956631722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0.55630000000000002</v>
      </c>
      <c r="J68">
        <v>2.0072055038158609</v>
      </c>
      <c r="K68">
        <v>165.03264439402884</v>
      </c>
      <c r="L68">
        <v>63.620778964952081</v>
      </c>
      <c r="M68">
        <v>0</v>
      </c>
      <c r="N68">
        <v>29.997058823529411</v>
      </c>
      <c r="O68">
        <v>25.186950224737803</v>
      </c>
      <c r="P68">
        <v>56.125806598200498</v>
      </c>
      <c r="Q68">
        <v>4.930703075291623</v>
      </c>
      <c r="R68">
        <v>5.3865691224489796</v>
      </c>
      <c r="S68">
        <v>6.7004505070202809</v>
      </c>
      <c r="T68">
        <v>0</v>
      </c>
      <c r="U68">
        <v>228.1804483334972</v>
      </c>
      <c r="V68">
        <v>3.6242774566473988</v>
      </c>
      <c r="W68">
        <v>11.785036956521738</v>
      </c>
      <c r="X68">
        <v>12.495813564998953</v>
      </c>
      <c r="Y68">
        <v>0</v>
      </c>
      <c r="Z68">
        <v>3.3293303999999999</v>
      </c>
      <c r="AA68">
        <v>6.4211200000000002</v>
      </c>
      <c r="AB68">
        <v>6.6700653999999995</v>
      </c>
      <c r="AC68">
        <v>4.9163427199999994</v>
      </c>
      <c r="AD68">
        <v>4.6303691999999996</v>
      </c>
      <c r="AE68">
        <v>7.8211680000000001</v>
      </c>
      <c r="AF68">
        <v>0</v>
      </c>
      <c r="AG68">
        <v>0</v>
      </c>
      <c r="AH68">
        <v>10.343133999999997</v>
      </c>
      <c r="AI68">
        <v>0</v>
      </c>
      <c r="AJ68">
        <v>0</v>
      </c>
      <c r="AK68">
        <v>13.117610000000001</v>
      </c>
      <c r="AL68">
        <v>8.8530000000000015</v>
      </c>
      <c r="AM68">
        <v>4.0218514285714289</v>
      </c>
      <c r="AN68">
        <v>0</v>
      </c>
      <c r="AO68">
        <v>3.1844833439999998</v>
      </c>
      <c r="AP68">
        <v>0.61821059999999994</v>
      </c>
      <c r="AQ68">
        <v>0</v>
      </c>
      <c r="AR68">
        <v>12.61872</v>
      </c>
      <c r="AS68">
        <v>8.3370115200000008</v>
      </c>
      <c r="AT68">
        <v>0</v>
      </c>
      <c r="AU68">
        <v>0</v>
      </c>
      <c r="AV68">
        <v>0</v>
      </c>
      <c r="AW68">
        <v>0</v>
      </c>
      <c r="AX68">
        <v>3.3401000000000001</v>
      </c>
      <c r="AY68">
        <v>0</v>
      </c>
      <c r="AZ68">
        <v>0</v>
      </c>
      <c r="BA68">
        <v>20.344798783944597</v>
      </c>
      <c r="BB68">
        <f t="shared" ref="BB68:BB99" si="1">SUM(B68:AZ68)-BA68</f>
        <v>693.50776135431727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0.55630000000000002</v>
      </c>
      <c r="J69">
        <v>2.0072055038158609</v>
      </c>
      <c r="K69">
        <v>165.03264439402884</v>
      </c>
      <c r="L69">
        <v>63.620778964952081</v>
      </c>
      <c r="M69">
        <v>0</v>
      </c>
      <c r="N69">
        <v>29.997058823529411</v>
      </c>
      <c r="O69">
        <v>25.186950224737803</v>
      </c>
      <c r="P69">
        <v>56.125806598200498</v>
      </c>
      <c r="Q69">
        <v>4.930703075291623</v>
      </c>
      <c r="R69">
        <v>5.3865691224489796</v>
      </c>
      <c r="S69">
        <v>6.7004505070202809</v>
      </c>
      <c r="T69">
        <v>0</v>
      </c>
      <c r="U69">
        <v>228.1804483334972</v>
      </c>
      <c r="V69">
        <v>3.6242774566473988</v>
      </c>
      <c r="W69">
        <v>11.785036956521738</v>
      </c>
      <c r="X69">
        <v>12.495813564998953</v>
      </c>
      <c r="Y69">
        <v>0</v>
      </c>
      <c r="Z69">
        <v>3.3293303999999999</v>
      </c>
      <c r="AA69">
        <v>6.4211200000000002</v>
      </c>
      <c r="AB69">
        <v>6.6700653999999995</v>
      </c>
      <c r="AC69">
        <v>4.9163427199999994</v>
      </c>
      <c r="AD69">
        <v>4.6303691999999996</v>
      </c>
      <c r="AE69">
        <v>7.8211680000000001</v>
      </c>
      <c r="AF69">
        <v>0</v>
      </c>
      <c r="AG69">
        <v>0</v>
      </c>
      <c r="AH69">
        <v>10.343133999999997</v>
      </c>
      <c r="AI69">
        <v>0</v>
      </c>
      <c r="AJ69">
        <v>0</v>
      </c>
      <c r="AK69">
        <v>13.117610000000001</v>
      </c>
      <c r="AL69">
        <v>20.361900000000006</v>
      </c>
      <c r="AM69">
        <v>4.0218514285714289</v>
      </c>
      <c r="AN69">
        <v>0</v>
      </c>
      <c r="AO69">
        <v>2.0544114359999996</v>
      </c>
      <c r="AP69">
        <v>0.61821059999999994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3.3401000000000001</v>
      </c>
      <c r="AY69">
        <v>0</v>
      </c>
      <c r="AZ69">
        <v>0</v>
      </c>
      <c r="BA69">
        <v>20.633895729944598</v>
      </c>
      <c r="BB69">
        <f t="shared" si="1"/>
        <v>703.36241626231731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0.55630000000000002</v>
      </c>
      <c r="J70">
        <v>2.0072055038158609</v>
      </c>
      <c r="K70">
        <v>165.03264439402884</v>
      </c>
      <c r="L70">
        <v>63.620778964952081</v>
      </c>
      <c r="M70">
        <v>0</v>
      </c>
      <c r="N70">
        <v>29.997058823529411</v>
      </c>
      <c r="O70">
        <v>25.186950224737803</v>
      </c>
      <c r="P70">
        <v>56.125806598200498</v>
      </c>
      <c r="Q70">
        <v>4.930703075291623</v>
      </c>
      <c r="R70">
        <v>5.3865691224489796</v>
      </c>
      <c r="S70">
        <v>6.7004505070202809</v>
      </c>
      <c r="T70">
        <v>0</v>
      </c>
      <c r="U70">
        <v>228.1804483334972</v>
      </c>
      <c r="V70">
        <v>3.6242774566473988</v>
      </c>
      <c r="W70">
        <v>11.785036956521738</v>
      </c>
      <c r="X70">
        <v>12.495813564998953</v>
      </c>
      <c r="Y70">
        <v>0</v>
      </c>
      <c r="Z70">
        <v>3.3293303999999999</v>
      </c>
      <c r="AA70">
        <v>6.4211200000000002</v>
      </c>
      <c r="AB70">
        <v>6.6700653999999995</v>
      </c>
      <c r="AC70">
        <v>4.9163427199999994</v>
      </c>
      <c r="AD70">
        <v>4.6303691999999996</v>
      </c>
      <c r="AE70">
        <v>7.8211680000000001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13.117610000000001</v>
      </c>
      <c r="AL70">
        <v>20.361900000000006</v>
      </c>
      <c r="AM70">
        <v>4.0218514285714289</v>
      </c>
      <c r="AN70">
        <v>0</v>
      </c>
      <c r="AO70">
        <v>2.0404470240000001</v>
      </c>
      <c r="AP70">
        <v>0.61821059999999994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3.3401000000000001</v>
      </c>
      <c r="AY70">
        <v>0</v>
      </c>
      <c r="AZ70">
        <v>0</v>
      </c>
      <c r="BA70">
        <v>20.750038499944608</v>
      </c>
      <c r="BB70">
        <f t="shared" si="1"/>
        <v>707.32145508031726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2.7584</v>
      </c>
      <c r="G71">
        <v>0</v>
      </c>
      <c r="H71">
        <v>0</v>
      </c>
      <c r="I71">
        <v>0.55630000000000002</v>
      </c>
      <c r="J71">
        <v>1.9551818181818181</v>
      </c>
      <c r="K71">
        <v>165.03264439402884</v>
      </c>
      <c r="L71">
        <v>63.620778964952081</v>
      </c>
      <c r="M71">
        <v>0</v>
      </c>
      <c r="N71">
        <v>29.997058823529411</v>
      </c>
      <c r="O71">
        <v>25.186950224737803</v>
      </c>
      <c r="P71">
        <v>56.125806598200498</v>
      </c>
      <c r="Q71">
        <v>4.930703075291623</v>
      </c>
      <c r="R71">
        <v>5.3865691224489796</v>
      </c>
      <c r="S71">
        <v>6.7004505070202809</v>
      </c>
      <c r="T71">
        <v>0</v>
      </c>
      <c r="U71">
        <v>228.1804483334972</v>
      </c>
      <c r="V71">
        <v>3.6242774566473988</v>
      </c>
      <c r="W71">
        <v>11.785036956521738</v>
      </c>
      <c r="X71">
        <v>12.495813564998953</v>
      </c>
      <c r="Y71">
        <v>0</v>
      </c>
      <c r="Z71">
        <v>3.3293303999999999</v>
      </c>
      <c r="AA71">
        <v>3.2105600000000001</v>
      </c>
      <c r="AB71">
        <v>6.6700653999999995</v>
      </c>
      <c r="AC71">
        <v>4.9163427199999994</v>
      </c>
      <c r="AD71">
        <v>4.6303691999999996</v>
      </c>
      <c r="AE71">
        <v>7.8211680000000001</v>
      </c>
      <c r="AF71">
        <v>0</v>
      </c>
      <c r="AG71">
        <v>0</v>
      </c>
      <c r="AH71">
        <v>14.43228</v>
      </c>
      <c r="AI71">
        <v>0</v>
      </c>
      <c r="AJ71">
        <v>0</v>
      </c>
      <c r="AK71">
        <v>13.117610000000001</v>
      </c>
      <c r="AL71">
        <v>20.361900000000006</v>
      </c>
      <c r="AM71">
        <v>4.0218514285714289</v>
      </c>
      <c r="AN71">
        <v>0</v>
      </c>
      <c r="AO71">
        <v>2.0208819120000001</v>
      </c>
      <c r="AP71">
        <v>0.61821059999999994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3.8963999999999999</v>
      </c>
      <c r="AY71">
        <v>0</v>
      </c>
      <c r="AZ71">
        <v>0</v>
      </c>
      <c r="BA71">
        <v>20.750964979401466</v>
      </c>
      <c r="BB71">
        <f t="shared" si="1"/>
        <v>707.35307980322648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2.7584</v>
      </c>
      <c r="G72">
        <v>0</v>
      </c>
      <c r="H72">
        <v>0</v>
      </c>
      <c r="I72">
        <v>0.55630000000000002</v>
      </c>
      <c r="J72">
        <v>1.9551818181818181</v>
      </c>
      <c r="K72">
        <v>165.03264439402884</v>
      </c>
      <c r="L72">
        <v>63.620778964952081</v>
      </c>
      <c r="M72">
        <v>0</v>
      </c>
      <c r="N72">
        <v>29.997058823529411</v>
      </c>
      <c r="O72">
        <v>25.186950224737803</v>
      </c>
      <c r="P72">
        <v>56.125806598200498</v>
      </c>
      <c r="Q72">
        <v>4.930703075291623</v>
      </c>
      <c r="R72">
        <v>5.3865691224489796</v>
      </c>
      <c r="S72">
        <v>6.7004505070202809</v>
      </c>
      <c r="T72">
        <v>0</v>
      </c>
      <c r="U72">
        <v>228.1804483334972</v>
      </c>
      <c r="V72">
        <v>3.6242774566473988</v>
      </c>
      <c r="W72">
        <v>11.785036956521738</v>
      </c>
      <c r="X72">
        <v>12.495813564998953</v>
      </c>
      <c r="Y72">
        <v>0</v>
      </c>
      <c r="Z72">
        <v>3.3293303999999999</v>
      </c>
      <c r="AA72">
        <v>3.2105600000000001</v>
      </c>
      <c r="AB72">
        <v>6.6700653999999995</v>
      </c>
      <c r="AC72">
        <v>4.9163427199999994</v>
      </c>
      <c r="AD72">
        <v>6.9616594319999994</v>
      </c>
      <c r="AE72">
        <v>7.8211680000000001</v>
      </c>
      <c r="AF72">
        <v>0</v>
      </c>
      <c r="AG72">
        <v>0</v>
      </c>
      <c r="AH72">
        <v>14.43228</v>
      </c>
      <c r="AI72">
        <v>0</v>
      </c>
      <c r="AJ72">
        <v>0</v>
      </c>
      <c r="AK72">
        <v>13.117610000000001</v>
      </c>
      <c r="AL72">
        <v>20.361900000000006</v>
      </c>
      <c r="AM72">
        <v>4.0218514285714289</v>
      </c>
      <c r="AN72">
        <v>0</v>
      </c>
      <c r="AO72">
        <v>1.9965375359999999</v>
      </c>
      <c r="AP72">
        <v>0.61821059999999994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3.8963999999999999</v>
      </c>
      <c r="AY72">
        <v>0</v>
      </c>
      <c r="AZ72">
        <v>0</v>
      </c>
      <c r="BA72">
        <v>20.816713133401464</v>
      </c>
      <c r="BB72">
        <f t="shared" si="1"/>
        <v>709.59427750522639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2.7584</v>
      </c>
      <c r="G73">
        <v>0</v>
      </c>
      <c r="H73">
        <v>0</v>
      </c>
      <c r="I73">
        <v>0.557669387755102</v>
      </c>
      <c r="J73">
        <v>1.9551818181818181</v>
      </c>
      <c r="K73">
        <v>165.03264439402884</v>
      </c>
      <c r="L73">
        <v>63.620778964952081</v>
      </c>
      <c r="M73">
        <v>0</v>
      </c>
      <c r="N73">
        <v>29.997058823529411</v>
      </c>
      <c r="O73">
        <v>25.186950224737803</v>
      </c>
      <c r="P73">
        <v>56.125806598200498</v>
      </c>
      <c r="Q73">
        <v>4.930703075291623</v>
      </c>
      <c r="R73">
        <v>5.3865691224489796</v>
      </c>
      <c r="S73">
        <v>6.7004505070202809</v>
      </c>
      <c r="T73">
        <v>0</v>
      </c>
      <c r="U73">
        <v>228.1804483334972</v>
      </c>
      <c r="V73">
        <v>3.6242774566473988</v>
      </c>
      <c r="W73">
        <v>11.785036956521738</v>
      </c>
      <c r="X73">
        <v>12.493198283800755</v>
      </c>
      <c r="Y73">
        <v>0</v>
      </c>
      <c r="Z73">
        <v>3.3293303999999999</v>
      </c>
      <c r="AA73">
        <v>3.2105600000000001</v>
      </c>
      <c r="AB73">
        <v>6.6700653999999995</v>
      </c>
      <c r="AC73">
        <v>4.9163427199999994</v>
      </c>
      <c r="AD73">
        <v>6.9616594319999994</v>
      </c>
      <c r="AE73">
        <v>7.8211680000000001</v>
      </c>
      <c r="AF73">
        <v>0</v>
      </c>
      <c r="AG73">
        <v>0</v>
      </c>
      <c r="AH73">
        <v>14.43228</v>
      </c>
      <c r="AI73">
        <v>0</v>
      </c>
      <c r="AJ73">
        <v>0</v>
      </c>
      <c r="AK73">
        <v>13.117610000000001</v>
      </c>
      <c r="AL73">
        <v>11.804000000000002</v>
      </c>
      <c r="AM73">
        <v>4.0218514285714289</v>
      </c>
      <c r="AN73">
        <v>0</v>
      </c>
      <c r="AO73">
        <v>1.9858588680000002</v>
      </c>
      <c r="AP73">
        <v>0.61821059999999994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3.8963999999999999</v>
      </c>
      <c r="AY73">
        <v>0</v>
      </c>
      <c r="AZ73">
        <v>0</v>
      </c>
      <c r="BA73">
        <v>20.572472788532401</v>
      </c>
      <c r="BB73">
        <f t="shared" si="1"/>
        <v>701.26869328865246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2.7584</v>
      </c>
      <c r="G74">
        <v>0</v>
      </c>
      <c r="H74">
        <v>0</v>
      </c>
      <c r="I74">
        <v>0.557669387755102</v>
      </c>
      <c r="J74">
        <v>1.9551818181818181</v>
      </c>
      <c r="K74">
        <v>165.03264439402884</v>
      </c>
      <c r="L74">
        <v>63.620778964952081</v>
      </c>
      <c r="M74">
        <v>0</v>
      </c>
      <c r="N74">
        <v>29.997058823529411</v>
      </c>
      <c r="O74">
        <v>25.186950224737803</v>
      </c>
      <c r="P74">
        <v>56.125806598200498</v>
      </c>
      <c r="Q74">
        <v>4.930703075291623</v>
      </c>
      <c r="R74">
        <v>5.3865691224489796</v>
      </c>
      <c r="S74">
        <v>6.7004505070202809</v>
      </c>
      <c r="T74">
        <v>0</v>
      </c>
      <c r="U74">
        <v>228.1804483334972</v>
      </c>
      <c r="V74">
        <v>3.6242774566473988</v>
      </c>
      <c r="W74">
        <v>11.785036956521738</v>
      </c>
      <c r="X74">
        <v>12.493198283800755</v>
      </c>
      <c r="Y74">
        <v>0</v>
      </c>
      <c r="Z74">
        <v>3.3293303999999999</v>
      </c>
      <c r="AA74">
        <v>3.0099</v>
      </c>
      <c r="AB74">
        <v>6.6700653999999995</v>
      </c>
      <c r="AC74">
        <v>4.9163427199999994</v>
      </c>
      <c r="AD74">
        <v>6.9616594319999994</v>
      </c>
      <c r="AE74">
        <v>7.8211680000000001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13.117610000000001</v>
      </c>
      <c r="AL74">
        <v>11.804000000000002</v>
      </c>
      <c r="AM74">
        <v>4.0218514285714289</v>
      </c>
      <c r="AN74">
        <v>0</v>
      </c>
      <c r="AO74">
        <v>1.9111081919999999</v>
      </c>
      <c r="AP74">
        <v>0.61821059999999994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3.8963999999999999</v>
      </c>
      <c r="AY74">
        <v>0</v>
      </c>
      <c r="AZ74">
        <v>0</v>
      </c>
      <c r="BA74">
        <v>20.564623426532393</v>
      </c>
      <c r="BB74">
        <f t="shared" si="1"/>
        <v>701.00113197465248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2.7584</v>
      </c>
      <c r="G75">
        <v>0</v>
      </c>
      <c r="H75">
        <v>0</v>
      </c>
      <c r="I75">
        <v>0.557669387755102</v>
      </c>
      <c r="J75">
        <v>1.9551818181818181</v>
      </c>
      <c r="K75">
        <v>165.03264439402884</v>
      </c>
      <c r="L75">
        <v>63.620778964952081</v>
      </c>
      <c r="M75">
        <v>0</v>
      </c>
      <c r="N75">
        <v>29.997058823529411</v>
      </c>
      <c r="O75">
        <v>25.186950224737803</v>
      </c>
      <c r="P75">
        <v>56.125806598200498</v>
      </c>
      <c r="Q75">
        <v>4.930703075291623</v>
      </c>
      <c r="R75">
        <v>5.3865691224489796</v>
      </c>
      <c r="S75">
        <v>6.7004505070202809</v>
      </c>
      <c r="T75">
        <v>0</v>
      </c>
      <c r="U75">
        <v>228.1804483334972</v>
      </c>
      <c r="V75">
        <v>3.6242774566473988</v>
      </c>
      <c r="W75">
        <v>11.785036956521738</v>
      </c>
      <c r="X75">
        <v>12.485520473100271</v>
      </c>
      <c r="Y75">
        <v>0</v>
      </c>
      <c r="Z75">
        <v>3.3293303999999999</v>
      </c>
      <c r="AA75">
        <v>3.0099</v>
      </c>
      <c r="AB75">
        <v>6.6700653999999995</v>
      </c>
      <c r="AC75">
        <v>4.9163427199999994</v>
      </c>
      <c r="AD75">
        <v>6.9616594319999994</v>
      </c>
      <c r="AE75">
        <v>7.8211680000000001</v>
      </c>
      <c r="AF75">
        <v>0</v>
      </c>
      <c r="AG75">
        <v>0</v>
      </c>
      <c r="AH75">
        <v>15.153894000000001</v>
      </c>
      <c r="AI75">
        <v>0</v>
      </c>
      <c r="AJ75">
        <v>0</v>
      </c>
      <c r="AK75">
        <v>13.117610000000001</v>
      </c>
      <c r="AL75">
        <v>11.804000000000002</v>
      </c>
      <c r="AM75">
        <v>4.0218514285714289</v>
      </c>
      <c r="AN75">
        <v>0</v>
      </c>
      <c r="AO75">
        <v>1.7875194120000002</v>
      </c>
      <c r="AP75">
        <v>0.61821059999999994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3.8963999999999999</v>
      </c>
      <c r="AY75">
        <v>0</v>
      </c>
      <c r="AZ75">
        <v>0</v>
      </c>
      <c r="BA75">
        <v>20.581448262904004</v>
      </c>
      <c r="BB75">
        <f t="shared" si="1"/>
        <v>701.57465454758051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2.7584</v>
      </c>
      <c r="G76">
        <v>0</v>
      </c>
      <c r="H76">
        <v>0</v>
      </c>
      <c r="I76">
        <v>0.557669387755102</v>
      </c>
      <c r="J76">
        <v>1.9551818181818181</v>
      </c>
      <c r="K76">
        <v>165.03264439402884</v>
      </c>
      <c r="L76">
        <v>63.620778964952081</v>
      </c>
      <c r="M76">
        <v>0</v>
      </c>
      <c r="N76">
        <v>29.997058823529411</v>
      </c>
      <c r="O76">
        <v>25.186950224737803</v>
      </c>
      <c r="P76">
        <v>56.125806598200498</v>
      </c>
      <c r="Q76">
        <v>4.930703075291623</v>
      </c>
      <c r="R76">
        <v>5.3865691224489796</v>
      </c>
      <c r="S76">
        <v>6.7004505070202809</v>
      </c>
      <c r="T76">
        <v>0</v>
      </c>
      <c r="U76">
        <v>228.1804483334972</v>
      </c>
      <c r="V76">
        <v>3.6242774566473988</v>
      </c>
      <c r="W76">
        <v>11.785036956521738</v>
      </c>
      <c r="X76">
        <v>12.485520473100271</v>
      </c>
      <c r="Y76">
        <v>0</v>
      </c>
      <c r="Z76">
        <v>3.3293303999999999</v>
      </c>
      <c r="AA76">
        <v>6.4211200000000002</v>
      </c>
      <c r="AB76">
        <v>6.6700653999999995</v>
      </c>
      <c r="AC76">
        <v>4.9163427199999994</v>
      </c>
      <c r="AD76">
        <v>6.9616594319999994</v>
      </c>
      <c r="AE76">
        <v>7.8211680000000001</v>
      </c>
      <c r="AF76">
        <v>0</v>
      </c>
      <c r="AG76">
        <v>0</v>
      </c>
      <c r="AH76">
        <v>20.205192</v>
      </c>
      <c r="AI76">
        <v>0</v>
      </c>
      <c r="AJ76">
        <v>0</v>
      </c>
      <c r="AK76">
        <v>13.117610000000001</v>
      </c>
      <c r="AL76">
        <v>11.804000000000002</v>
      </c>
      <c r="AM76">
        <v>4.0218514285714289</v>
      </c>
      <c r="AN76">
        <v>0</v>
      </c>
      <c r="AO76">
        <v>1.7575743360000002</v>
      </c>
      <c r="AP76">
        <v>0.61821059999999994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3.8963999999999999</v>
      </c>
      <c r="AY76">
        <v>0</v>
      </c>
      <c r="AZ76">
        <v>0</v>
      </c>
      <c r="BA76">
        <v>20.821776712904004</v>
      </c>
      <c r="BB76">
        <f t="shared" si="1"/>
        <v>709.76689902158034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2.7584</v>
      </c>
      <c r="G77">
        <v>0</v>
      </c>
      <c r="H77">
        <v>0</v>
      </c>
      <c r="I77">
        <v>0.55630000000000002</v>
      </c>
      <c r="J77">
        <v>1.9551818181818181</v>
      </c>
      <c r="K77">
        <v>165.03264439402884</v>
      </c>
      <c r="L77">
        <v>63.620778964952081</v>
      </c>
      <c r="M77">
        <v>0</v>
      </c>
      <c r="N77">
        <v>29.997058823529411</v>
      </c>
      <c r="O77">
        <v>25.186950224737803</v>
      </c>
      <c r="P77">
        <v>56.125806598200498</v>
      </c>
      <c r="Q77">
        <v>4.930703075291623</v>
      </c>
      <c r="R77">
        <v>5.3865691224489796</v>
      </c>
      <c r="S77">
        <v>6.7004505070202809</v>
      </c>
      <c r="T77">
        <v>0</v>
      </c>
      <c r="U77">
        <v>228.1804483334972</v>
      </c>
      <c r="V77">
        <v>3.6242774566473988</v>
      </c>
      <c r="W77">
        <v>11.785036956521738</v>
      </c>
      <c r="X77">
        <v>12.485520473100271</v>
      </c>
      <c r="Y77">
        <v>0</v>
      </c>
      <c r="Z77">
        <v>3.3293303999999999</v>
      </c>
      <c r="AA77">
        <v>9.6316799999999994</v>
      </c>
      <c r="AB77">
        <v>6.6700653999999995</v>
      </c>
      <c r="AC77">
        <v>4.9163427199999994</v>
      </c>
      <c r="AD77">
        <v>6.9616594319999994</v>
      </c>
      <c r="AE77">
        <v>7.1694039999999992</v>
      </c>
      <c r="AF77">
        <v>0</v>
      </c>
      <c r="AG77">
        <v>0</v>
      </c>
      <c r="AH77">
        <v>27.661869999999993</v>
      </c>
      <c r="AI77">
        <v>0.64668399999999993</v>
      </c>
      <c r="AJ77">
        <v>0</v>
      </c>
      <c r="AK77">
        <v>13.117610000000001</v>
      </c>
      <c r="AL77">
        <v>11.804000000000002</v>
      </c>
      <c r="AM77">
        <v>4.0218514285714289</v>
      </c>
      <c r="AN77">
        <v>0</v>
      </c>
      <c r="AO77">
        <v>1.7809479239999999</v>
      </c>
      <c r="AP77">
        <v>0.61821059999999994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3.8963999999999999</v>
      </c>
      <c r="AY77">
        <v>0</v>
      </c>
      <c r="AZ77">
        <v>0</v>
      </c>
      <c r="BA77">
        <v>21.126275698250943</v>
      </c>
      <c r="BB77">
        <f t="shared" si="1"/>
        <v>720.14656223647819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2.7584</v>
      </c>
      <c r="G78">
        <v>0</v>
      </c>
      <c r="H78">
        <v>0</v>
      </c>
      <c r="I78">
        <v>0.55630000000000002</v>
      </c>
      <c r="J78">
        <v>1.9551818181818181</v>
      </c>
      <c r="K78">
        <v>165.03264439402884</v>
      </c>
      <c r="L78">
        <v>63.620778964952081</v>
      </c>
      <c r="M78">
        <v>0</v>
      </c>
      <c r="N78">
        <v>29.997058823529411</v>
      </c>
      <c r="O78">
        <v>25.186950224737803</v>
      </c>
      <c r="P78">
        <v>56.125806598200498</v>
      </c>
      <c r="Q78">
        <v>4.930703075291623</v>
      </c>
      <c r="R78">
        <v>5.3865691224489796</v>
      </c>
      <c r="S78">
        <v>6.7004505070202809</v>
      </c>
      <c r="T78">
        <v>0</v>
      </c>
      <c r="U78">
        <v>228.1804483334972</v>
      </c>
      <c r="V78">
        <v>3.6242774566473988</v>
      </c>
      <c r="W78">
        <v>11.785036956521738</v>
      </c>
      <c r="X78">
        <v>12.485520473100271</v>
      </c>
      <c r="Y78">
        <v>0</v>
      </c>
      <c r="Z78">
        <v>3.3293303999999999</v>
      </c>
      <c r="AA78">
        <v>10.70561232</v>
      </c>
      <c r="AB78">
        <v>6.6700653999999995</v>
      </c>
      <c r="AC78">
        <v>4.9163427199999994</v>
      </c>
      <c r="AD78">
        <v>6.9616594319999994</v>
      </c>
      <c r="AE78">
        <v>7.1694039999999992</v>
      </c>
      <c r="AF78">
        <v>0</v>
      </c>
      <c r="AG78">
        <v>0</v>
      </c>
      <c r="AH78">
        <v>31.414262799999996</v>
      </c>
      <c r="AI78">
        <v>1.2933679999999999</v>
      </c>
      <c r="AJ78">
        <v>0</v>
      </c>
      <c r="AK78">
        <v>13.117610000000001</v>
      </c>
      <c r="AL78">
        <v>11.804000000000002</v>
      </c>
      <c r="AM78">
        <v>4.0218514285714289</v>
      </c>
      <c r="AN78">
        <v>0</v>
      </c>
      <c r="AO78">
        <v>1.8147761520000001</v>
      </c>
      <c r="AP78">
        <v>0.61821059999999994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3.8963999999999999</v>
      </c>
      <c r="AY78">
        <v>0</v>
      </c>
      <c r="AZ78">
        <v>0</v>
      </c>
      <c r="BA78">
        <v>21.283220520250943</v>
      </c>
      <c r="BB78">
        <f t="shared" si="1"/>
        <v>725.49645476247827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0.55630000000000002</v>
      </c>
      <c r="J79">
        <v>1.9551818181818181</v>
      </c>
      <c r="K79">
        <v>165.03264439402884</v>
      </c>
      <c r="L79">
        <v>63.620778964952081</v>
      </c>
      <c r="M79">
        <v>0</v>
      </c>
      <c r="N79">
        <v>29.997058823529411</v>
      </c>
      <c r="O79">
        <v>25.186950224737803</v>
      </c>
      <c r="P79">
        <v>56.125806598200498</v>
      </c>
      <c r="Q79">
        <v>4.930703075291623</v>
      </c>
      <c r="R79">
        <v>5.3865691224489796</v>
      </c>
      <c r="S79">
        <v>6.7004505070202809</v>
      </c>
      <c r="T79">
        <v>0</v>
      </c>
      <c r="U79">
        <v>228.1804483334972</v>
      </c>
      <c r="V79">
        <v>3.6242774566473988</v>
      </c>
      <c r="W79">
        <v>11.785036956521738</v>
      </c>
      <c r="X79">
        <v>12.485520473100271</v>
      </c>
      <c r="Y79">
        <v>0</v>
      </c>
      <c r="Z79">
        <v>3.4086799999999999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8.4068919999999974</v>
      </c>
      <c r="AJ79">
        <v>0</v>
      </c>
      <c r="AK79">
        <v>13.117610000000001</v>
      </c>
      <c r="AL79">
        <v>17.706000000000003</v>
      </c>
      <c r="AM79">
        <v>4.0218514285714289</v>
      </c>
      <c r="AN79">
        <v>0</v>
      </c>
      <c r="AO79">
        <v>1.8314288999999999</v>
      </c>
      <c r="AP79">
        <v>0.61821059999999994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3.8963999999999999</v>
      </c>
      <c r="AY79">
        <v>0</v>
      </c>
      <c r="AZ79">
        <v>0</v>
      </c>
      <c r="BA79">
        <v>22.01866871825095</v>
      </c>
      <c r="BB79">
        <f t="shared" si="1"/>
        <v>750.56619852847837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0.55630000000000002</v>
      </c>
      <c r="J80">
        <v>1.9551818181818181</v>
      </c>
      <c r="K80">
        <v>165.03264439402884</v>
      </c>
      <c r="L80">
        <v>63.620778964952081</v>
      </c>
      <c r="M80">
        <v>0</v>
      </c>
      <c r="N80">
        <v>29.997058823529411</v>
      </c>
      <c r="O80">
        <v>25.186950224737803</v>
      </c>
      <c r="P80">
        <v>56.125806598200498</v>
      </c>
      <c r="Q80">
        <v>4.930703075291623</v>
      </c>
      <c r="R80">
        <v>5.3865691224489796</v>
      </c>
      <c r="S80">
        <v>6.7004505070202809</v>
      </c>
      <c r="T80">
        <v>0</v>
      </c>
      <c r="U80">
        <v>228.1804483334972</v>
      </c>
      <c r="V80">
        <v>3.6242774566473988</v>
      </c>
      <c r="W80">
        <v>11.785036956521738</v>
      </c>
      <c r="X80">
        <v>12.487082949640284</v>
      </c>
      <c r="Y80">
        <v>0</v>
      </c>
      <c r="Z80">
        <v>3.4086799999999999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13.117610000000001</v>
      </c>
      <c r="AL80">
        <v>17.706000000000003</v>
      </c>
      <c r="AM80">
        <v>4.0218514285714289</v>
      </c>
      <c r="AN80">
        <v>0</v>
      </c>
      <c r="AO80">
        <v>1.8943807680000002</v>
      </c>
      <c r="AP80">
        <v>0.61821059999999994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3.8963999999999999</v>
      </c>
      <c r="AY80">
        <v>0</v>
      </c>
      <c r="AZ80">
        <v>0</v>
      </c>
      <c r="BA80">
        <v>22.140305588837101</v>
      </c>
      <c r="BB80">
        <f t="shared" si="1"/>
        <v>754.71252200243225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0.55630000000000002</v>
      </c>
      <c r="J81">
        <v>1.9551818181818181</v>
      </c>
      <c r="K81">
        <v>165.03264439402884</v>
      </c>
      <c r="L81">
        <v>63.620778964952081</v>
      </c>
      <c r="M81">
        <v>0</v>
      </c>
      <c r="N81">
        <v>29.997058823529411</v>
      </c>
      <c r="O81">
        <v>25.186950224737803</v>
      </c>
      <c r="P81">
        <v>56.125806598200498</v>
      </c>
      <c r="Q81">
        <v>4.930703075291623</v>
      </c>
      <c r="R81">
        <v>5.3865691224489796</v>
      </c>
      <c r="S81">
        <v>6.7004505070202809</v>
      </c>
      <c r="T81">
        <v>0</v>
      </c>
      <c r="U81">
        <v>228.1804483334972</v>
      </c>
      <c r="V81">
        <v>3.6242774566473988</v>
      </c>
      <c r="W81">
        <v>11.785036956521738</v>
      </c>
      <c r="X81">
        <v>12.493198283800755</v>
      </c>
      <c r="Y81">
        <v>0</v>
      </c>
      <c r="Z81">
        <v>3.4086799999999999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13.117610000000001</v>
      </c>
      <c r="AL81">
        <v>17.706000000000003</v>
      </c>
      <c r="AM81">
        <v>4.0218514285714289</v>
      </c>
      <c r="AN81">
        <v>0</v>
      </c>
      <c r="AO81">
        <v>1.9559884679999999</v>
      </c>
      <c r="AP81">
        <v>0.61821059999999994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3.8963999999999999</v>
      </c>
      <c r="AY81">
        <v>0</v>
      </c>
      <c r="AZ81">
        <v>0</v>
      </c>
      <c r="BA81">
        <v>22.142235777879336</v>
      </c>
      <c r="BB81">
        <f t="shared" si="1"/>
        <v>754.77831484755052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0.55630000000000002</v>
      </c>
      <c r="J82">
        <v>1.9551818181818181</v>
      </c>
      <c r="K82">
        <v>165.03264439402884</v>
      </c>
      <c r="L82">
        <v>63.620778964952081</v>
      </c>
      <c r="M82">
        <v>0</v>
      </c>
      <c r="N82">
        <v>29.997058823529411</v>
      </c>
      <c r="O82">
        <v>25.186950224737803</v>
      </c>
      <c r="P82">
        <v>56.125806598200498</v>
      </c>
      <c r="Q82">
        <v>4.930703075291623</v>
      </c>
      <c r="R82">
        <v>5.3865691224489796</v>
      </c>
      <c r="S82">
        <v>6.7004505070202809</v>
      </c>
      <c r="T82">
        <v>0</v>
      </c>
      <c r="U82">
        <v>228.1804483334972</v>
      </c>
      <c r="V82">
        <v>3.6242774566473988</v>
      </c>
      <c r="W82">
        <v>11.785036956521738</v>
      </c>
      <c r="X82">
        <v>12.493198283800755</v>
      </c>
      <c r="Y82">
        <v>0</v>
      </c>
      <c r="Z82">
        <v>3.4086799999999999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13.117610000000001</v>
      </c>
      <c r="AL82">
        <v>17.706000000000003</v>
      </c>
      <c r="AM82">
        <v>4.0218514285714289</v>
      </c>
      <c r="AN82">
        <v>0</v>
      </c>
      <c r="AO82">
        <v>1.9876510919999999</v>
      </c>
      <c r="AP82">
        <v>0.61821059999999994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3.8963999999999999</v>
      </c>
      <c r="AY82">
        <v>0</v>
      </c>
      <c r="AZ82">
        <v>0</v>
      </c>
      <c r="BA82">
        <v>22.143138239879335</v>
      </c>
      <c r="BB82">
        <f t="shared" si="1"/>
        <v>754.8090750095505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0.55630000000000002</v>
      </c>
      <c r="J83">
        <v>1.9551818181818181</v>
      </c>
      <c r="K83">
        <v>165.03264439402884</v>
      </c>
      <c r="L83">
        <v>63.620778964952081</v>
      </c>
      <c r="M83">
        <v>0</v>
      </c>
      <c r="N83">
        <v>29.997058823529411</v>
      </c>
      <c r="O83">
        <v>25.186950224737803</v>
      </c>
      <c r="P83">
        <v>56.125806598200498</v>
      </c>
      <c r="Q83">
        <v>4.930703075291623</v>
      </c>
      <c r="R83">
        <v>5.3865691224489796</v>
      </c>
      <c r="S83">
        <v>6.7004505070202809</v>
      </c>
      <c r="T83">
        <v>0</v>
      </c>
      <c r="U83">
        <v>228.1804483334972</v>
      </c>
      <c r="V83">
        <v>3.6242774566473988</v>
      </c>
      <c r="W83">
        <v>11.785036956521738</v>
      </c>
      <c r="X83">
        <v>12.485520473100271</v>
      </c>
      <c r="Y83">
        <v>0</v>
      </c>
      <c r="Z83">
        <v>3.4086799999999999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13.117610000000001</v>
      </c>
      <c r="AL83">
        <v>17.706000000000003</v>
      </c>
      <c r="AM83">
        <v>4.0218514285714289</v>
      </c>
      <c r="AN83">
        <v>0</v>
      </c>
      <c r="AO83">
        <v>2.0027356439999999</v>
      </c>
      <c r="AP83">
        <v>0.61821059999999994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3.8963999999999999</v>
      </c>
      <c r="AY83">
        <v>0</v>
      </c>
      <c r="AZ83">
        <v>0</v>
      </c>
      <c r="BA83">
        <v>22.143349190250952</v>
      </c>
      <c r="BB83">
        <f t="shared" si="1"/>
        <v>754.81627080047838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0.55630000000000002</v>
      </c>
      <c r="J84">
        <v>1.9551818181818181</v>
      </c>
      <c r="K84">
        <v>165.03264439402884</v>
      </c>
      <c r="L84">
        <v>63.620778964952081</v>
      </c>
      <c r="M84">
        <v>0</v>
      </c>
      <c r="N84">
        <v>29.997058823529411</v>
      </c>
      <c r="O84">
        <v>25.186950224737803</v>
      </c>
      <c r="P84">
        <v>56.125806598200498</v>
      </c>
      <c r="Q84">
        <v>4.930703075291623</v>
      </c>
      <c r="R84">
        <v>5.3865691224489796</v>
      </c>
      <c r="S84">
        <v>6.7004505070202809</v>
      </c>
      <c r="T84">
        <v>0</v>
      </c>
      <c r="U84">
        <v>228.1804483334972</v>
      </c>
      <c r="V84">
        <v>3.6242774566473988</v>
      </c>
      <c r="W84">
        <v>11.785036956521738</v>
      </c>
      <c r="X84">
        <v>12.485520473100271</v>
      </c>
      <c r="Y84">
        <v>0</v>
      </c>
      <c r="Z84">
        <v>3.4086799999999999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8.4068919999999974</v>
      </c>
      <c r="AJ84">
        <v>0</v>
      </c>
      <c r="AK84">
        <v>13.117610000000001</v>
      </c>
      <c r="AL84">
        <v>17.706000000000003</v>
      </c>
      <c r="AM84">
        <v>4.0218514285714289</v>
      </c>
      <c r="AN84">
        <v>0</v>
      </c>
      <c r="AO84">
        <v>2.0404470240000001</v>
      </c>
      <c r="AP84">
        <v>0.61821059999999994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3.8963999999999999</v>
      </c>
      <c r="AY84">
        <v>0</v>
      </c>
      <c r="AZ84">
        <v>0</v>
      </c>
      <c r="BA84">
        <v>22.02462578025095</v>
      </c>
      <c r="BB84">
        <f t="shared" si="1"/>
        <v>750.76925959047833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0.55630000000000002</v>
      </c>
      <c r="J85">
        <v>1.9551818181818181</v>
      </c>
      <c r="K85">
        <v>165.03264439402884</v>
      </c>
      <c r="L85">
        <v>63.620778964952081</v>
      </c>
      <c r="M85">
        <v>0</v>
      </c>
      <c r="N85">
        <v>29.997058823529411</v>
      </c>
      <c r="O85">
        <v>25.186950224737803</v>
      </c>
      <c r="P85">
        <v>56.125806598200498</v>
      </c>
      <c r="Q85">
        <v>4.930703075291623</v>
      </c>
      <c r="R85">
        <v>5.3865691224489796</v>
      </c>
      <c r="S85">
        <v>6.7004505070202809</v>
      </c>
      <c r="T85">
        <v>0</v>
      </c>
      <c r="U85">
        <v>228.1804483334972</v>
      </c>
      <c r="V85">
        <v>3.6242774566473988</v>
      </c>
      <c r="W85">
        <v>11.785036956521738</v>
      </c>
      <c r="X85">
        <v>12.485520473100271</v>
      </c>
      <c r="Y85">
        <v>0</v>
      </c>
      <c r="Z85">
        <v>3.4086799999999999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1.2933679999999999</v>
      </c>
      <c r="AJ85">
        <v>0</v>
      </c>
      <c r="AK85">
        <v>13.117610000000001</v>
      </c>
      <c r="AL85">
        <v>8.8530000000000015</v>
      </c>
      <c r="AM85">
        <v>4.0218514285714289</v>
      </c>
      <c r="AN85">
        <v>0</v>
      </c>
      <c r="AO85">
        <v>2.0694213119999998</v>
      </c>
      <c r="AP85">
        <v>1.1062716000000001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3.8963999999999999</v>
      </c>
      <c r="AY85">
        <v>0</v>
      </c>
      <c r="AZ85">
        <v>0</v>
      </c>
      <c r="BA85">
        <v>21.584315402250951</v>
      </c>
      <c r="BB85">
        <f t="shared" si="1"/>
        <v>735.76008125647843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0.55630000000000002</v>
      </c>
      <c r="J86">
        <v>1.9551818181818181</v>
      </c>
      <c r="K86">
        <v>165.03264439402884</v>
      </c>
      <c r="L86">
        <v>63.620778964952081</v>
      </c>
      <c r="M86">
        <v>0</v>
      </c>
      <c r="N86">
        <v>29.997058823529411</v>
      </c>
      <c r="O86">
        <v>25.186950224737803</v>
      </c>
      <c r="P86">
        <v>56.125806598200498</v>
      </c>
      <c r="Q86">
        <v>4.930703075291623</v>
      </c>
      <c r="R86">
        <v>5.3865691224489796</v>
      </c>
      <c r="S86">
        <v>6.7004505070202809</v>
      </c>
      <c r="T86">
        <v>0</v>
      </c>
      <c r="U86">
        <v>228.1804483334972</v>
      </c>
      <c r="V86">
        <v>3.6242774566473988</v>
      </c>
      <c r="W86">
        <v>11.785036956521738</v>
      </c>
      <c r="X86">
        <v>12.493198283800755</v>
      </c>
      <c r="Y86">
        <v>0</v>
      </c>
      <c r="Z86">
        <v>3.4086799999999999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12.556885223999998</v>
      </c>
      <c r="AF86">
        <v>0</v>
      </c>
      <c r="AG86">
        <v>0</v>
      </c>
      <c r="AH86">
        <v>34.252611199999997</v>
      </c>
      <c r="AI86">
        <v>0.64668399999999993</v>
      </c>
      <c r="AJ86">
        <v>0</v>
      </c>
      <c r="AK86">
        <v>13.117610000000001</v>
      </c>
      <c r="AL86">
        <v>8.8530000000000015</v>
      </c>
      <c r="AM86">
        <v>4.0218514285714289</v>
      </c>
      <c r="AN86">
        <v>0</v>
      </c>
      <c r="AO86">
        <v>2.1091489439999997</v>
      </c>
      <c r="AP86">
        <v>1.1062716000000001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3.8963999999999999</v>
      </c>
      <c r="AY86">
        <v>0</v>
      </c>
      <c r="AZ86">
        <v>0</v>
      </c>
      <c r="BA86">
        <v>21.527474897879337</v>
      </c>
      <c r="BB86">
        <f t="shared" si="1"/>
        <v>733.82252280355067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0.55630000000000002</v>
      </c>
      <c r="J87">
        <v>1.9551818181818181</v>
      </c>
      <c r="K87">
        <v>165.03264439402884</v>
      </c>
      <c r="L87">
        <v>63.620778964952081</v>
      </c>
      <c r="M87">
        <v>0</v>
      </c>
      <c r="N87">
        <v>29.997058823529411</v>
      </c>
      <c r="O87">
        <v>25.186950224737803</v>
      </c>
      <c r="P87">
        <v>56.125806598200498</v>
      </c>
      <c r="Q87">
        <v>4.930703075291623</v>
      </c>
      <c r="R87">
        <v>5.3865691224489796</v>
      </c>
      <c r="S87">
        <v>6.7004505070202809</v>
      </c>
      <c r="T87">
        <v>0</v>
      </c>
      <c r="U87">
        <v>228.1804483334972</v>
      </c>
      <c r="V87">
        <v>3.6242774566473988</v>
      </c>
      <c r="W87">
        <v>11.785036956521738</v>
      </c>
      <c r="X87">
        <v>12.493198283800755</v>
      </c>
      <c r="Y87">
        <v>0</v>
      </c>
      <c r="Z87">
        <v>3.3293303999999999</v>
      </c>
      <c r="AA87">
        <v>10.70561232</v>
      </c>
      <c r="AB87">
        <v>10.022027199999998</v>
      </c>
      <c r="AC87">
        <v>7.3745140799999982</v>
      </c>
      <c r="AD87">
        <v>6.9616594319999994</v>
      </c>
      <c r="AE87">
        <v>8.3425792000000012</v>
      </c>
      <c r="AF87">
        <v>0</v>
      </c>
      <c r="AG87">
        <v>0</v>
      </c>
      <c r="AH87">
        <v>29.706443</v>
      </c>
      <c r="AI87">
        <v>0</v>
      </c>
      <c r="AJ87">
        <v>0</v>
      </c>
      <c r="AK87">
        <v>13.117610000000001</v>
      </c>
      <c r="AL87">
        <v>8.8530000000000015</v>
      </c>
      <c r="AM87">
        <v>4.0218514285714289</v>
      </c>
      <c r="AN87">
        <v>0</v>
      </c>
      <c r="AO87">
        <v>1.3369244279999999</v>
      </c>
      <c r="AP87">
        <v>0.78089759999999997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3.8963999999999999</v>
      </c>
      <c r="AY87">
        <v>0</v>
      </c>
      <c r="AZ87">
        <v>0</v>
      </c>
      <c r="BA87">
        <v>21.225229883879329</v>
      </c>
      <c r="BB87">
        <f t="shared" si="1"/>
        <v>723.51967904555056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0.55630000000000002</v>
      </c>
      <c r="J88">
        <v>1.9551818181818181</v>
      </c>
      <c r="K88">
        <v>165.03264439402884</v>
      </c>
      <c r="L88">
        <v>63.620778964952081</v>
      </c>
      <c r="M88">
        <v>0</v>
      </c>
      <c r="N88">
        <v>29.997058823529411</v>
      </c>
      <c r="O88">
        <v>25.186950224737803</v>
      </c>
      <c r="P88">
        <v>56.125806598200498</v>
      </c>
      <c r="Q88">
        <v>4.930703075291623</v>
      </c>
      <c r="R88">
        <v>5.3865691224489796</v>
      </c>
      <c r="S88">
        <v>6.7004505070202809</v>
      </c>
      <c r="T88">
        <v>0</v>
      </c>
      <c r="U88">
        <v>228.1804483334972</v>
      </c>
      <c r="V88">
        <v>3.6242774566473988</v>
      </c>
      <c r="W88">
        <v>11.785036956521738</v>
      </c>
      <c r="X88">
        <v>12.493198283800755</v>
      </c>
      <c r="Y88">
        <v>0</v>
      </c>
      <c r="Z88">
        <v>3.3293303999999999</v>
      </c>
      <c r="AA88">
        <v>10.70561232</v>
      </c>
      <c r="AB88">
        <v>9.7511615999999997</v>
      </c>
      <c r="AC88">
        <v>7.1157592000000003</v>
      </c>
      <c r="AD88">
        <v>6.9616594319999994</v>
      </c>
      <c r="AE88">
        <v>8.3425792000000012</v>
      </c>
      <c r="AF88">
        <v>0</v>
      </c>
      <c r="AG88">
        <v>0</v>
      </c>
      <c r="AH88">
        <v>29.706443</v>
      </c>
      <c r="AI88">
        <v>0</v>
      </c>
      <c r="AJ88">
        <v>0</v>
      </c>
      <c r="AK88">
        <v>13.117610000000001</v>
      </c>
      <c r="AL88">
        <v>8.8530000000000015</v>
      </c>
      <c r="AM88">
        <v>4.0218514285714289</v>
      </c>
      <c r="AN88">
        <v>0</v>
      </c>
      <c r="AO88">
        <v>1.3623889440000001</v>
      </c>
      <c r="AP88">
        <v>0.78089759999999997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3.8963999999999999</v>
      </c>
      <c r="AY88">
        <v>0</v>
      </c>
      <c r="AZ88">
        <v>0</v>
      </c>
      <c r="BA88">
        <v>21.210861357879338</v>
      </c>
      <c r="BB88">
        <f t="shared" si="1"/>
        <v>723.02989160755055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0.55630000000000002</v>
      </c>
      <c r="J89">
        <v>1.9551818181818181</v>
      </c>
      <c r="K89">
        <v>165.03264439402884</v>
      </c>
      <c r="L89">
        <v>63.620778964952081</v>
      </c>
      <c r="M89">
        <v>0</v>
      </c>
      <c r="N89">
        <v>29.997058823529411</v>
      </c>
      <c r="O89">
        <v>25.186950224737803</v>
      </c>
      <c r="P89">
        <v>56.125806598200498</v>
      </c>
      <c r="Q89">
        <v>4.930703075291623</v>
      </c>
      <c r="R89">
        <v>5.3865691224489796</v>
      </c>
      <c r="S89">
        <v>6.7004505070202809</v>
      </c>
      <c r="T89">
        <v>0</v>
      </c>
      <c r="U89">
        <v>228.1804483334972</v>
      </c>
      <c r="V89">
        <v>3.6242774566473988</v>
      </c>
      <c r="W89">
        <v>11.785036956521738</v>
      </c>
      <c r="X89">
        <v>12.493198283800755</v>
      </c>
      <c r="Y89">
        <v>0</v>
      </c>
      <c r="Z89">
        <v>3.3293303999999999</v>
      </c>
      <c r="AA89">
        <v>10.70561232</v>
      </c>
      <c r="AB89">
        <v>9.4802959999999974</v>
      </c>
      <c r="AC89">
        <v>7.1157592000000003</v>
      </c>
      <c r="AD89">
        <v>6.9616594319999994</v>
      </c>
      <c r="AE89">
        <v>8.3425792000000012</v>
      </c>
      <c r="AF89">
        <v>0</v>
      </c>
      <c r="AG89">
        <v>0</v>
      </c>
      <c r="AH89">
        <v>29.706443</v>
      </c>
      <c r="AI89">
        <v>0</v>
      </c>
      <c r="AJ89">
        <v>0</v>
      </c>
      <c r="AK89">
        <v>13.117610000000001</v>
      </c>
      <c r="AL89">
        <v>5.3118000000000016</v>
      </c>
      <c r="AM89">
        <v>4.0218514285714289</v>
      </c>
      <c r="AN89">
        <v>0</v>
      </c>
      <c r="AO89">
        <v>1.3996522679999999</v>
      </c>
      <c r="AP89">
        <v>0.78089759999999997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3.8963999999999999</v>
      </c>
      <c r="AY89">
        <v>0</v>
      </c>
      <c r="AZ89">
        <v>0</v>
      </c>
      <c r="BA89">
        <v>21.103279817879333</v>
      </c>
      <c r="BB89">
        <f t="shared" si="1"/>
        <v>719.36267087155045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0.55630000000000002</v>
      </c>
      <c r="J90">
        <v>1.9551818181818181</v>
      </c>
      <c r="K90">
        <v>165.03264439402884</v>
      </c>
      <c r="L90">
        <v>63.620778964952081</v>
      </c>
      <c r="M90">
        <v>0</v>
      </c>
      <c r="N90">
        <v>29.997058823529411</v>
      </c>
      <c r="O90">
        <v>25.186950224737803</v>
      </c>
      <c r="P90">
        <v>56.125806598200498</v>
      </c>
      <c r="Q90">
        <v>4.930703075291623</v>
      </c>
      <c r="R90">
        <v>5.3865691224489796</v>
      </c>
      <c r="S90">
        <v>6.7004505070202809</v>
      </c>
      <c r="T90">
        <v>0</v>
      </c>
      <c r="U90">
        <v>228.1804483334972</v>
      </c>
      <c r="V90">
        <v>3.6242774566473988</v>
      </c>
      <c r="W90">
        <v>11.785036956521738</v>
      </c>
      <c r="X90">
        <v>12.493198283800755</v>
      </c>
      <c r="Y90">
        <v>0</v>
      </c>
      <c r="Z90">
        <v>3.3293303999999999</v>
      </c>
      <c r="AA90">
        <v>10.70561232</v>
      </c>
      <c r="AB90">
        <v>9.4802959999999974</v>
      </c>
      <c r="AC90">
        <v>6.7923155999999993</v>
      </c>
      <c r="AD90">
        <v>6.9616594319999994</v>
      </c>
      <c r="AE90">
        <v>8.3425792000000012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13.117610000000001</v>
      </c>
      <c r="AL90">
        <v>5.3118000000000016</v>
      </c>
      <c r="AM90">
        <v>4.0218514285714289</v>
      </c>
      <c r="AN90">
        <v>0</v>
      </c>
      <c r="AO90">
        <v>1.459990476</v>
      </c>
      <c r="AP90">
        <v>0.78089759999999997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3.8963999999999999</v>
      </c>
      <c r="AY90">
        <v>0</v>
      </c>
      <c r="AZ90">
        <v>0</v>
      </c>
      <c r="BA90">
        <v>21.095781229879336</v>
      </c>
      <c r="BB90">
        <f t="shared" si="1"/>
        <v>719.1070640675506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0.55630000000000002</v>
      </c>
      <c r="J91">
        <v>1.9551818181818181</v>
      </c>
      <c r="K91">
        <v>165.03264439402884</v>
      </c>
      <c r="L91">
        <v>63.620778964952081</v>
      </c>
      <c r="M91">
        <v>0</v>
      </c>
      <c r="N91">
        <v>29.997058823529411</v>
      </c>
      <c r="O91">
        <v>25.186950224737803</v>
      </c>
      <c r="P91">
        <v>56.125806598200498</v>
      </c>
      <c r="Q91">
        <v>4.930703075291623</v>
      </c>
      <c r="R91">
        <v>5.3865691224489796</v>
      </c>
      <c r="S91">
        <v>6.7004505070202809</v>
      </c>
      <c r="T91">
        <v>0</v>
      </c>
      <c r="U91">
        <v>228.1804483334972</v>
      </c>
      <c r="V91">
        <v>3.6242774566473988</v>
      </c>
      <c r="W91">
        <v>11.785036956521738</v>
      </c>
      <c r="X91">
        <v>12.493198283800755</v>
      </c>
      <c r="Y91">
        <v>0</v>
      </c>
      <c r="Z91">
        <v>3.4086799999999999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13.117610000000001</v>
      </c>
      <c r="AL91">
        <v>5.3118000000000016</v>
      </c>
      <c r="AM91">
        <v>4.0218514285714289</v>
      </c>
      <c r="AN91">
        <v>0</v>
      </c>
      <c r="AO91">
        <v>1.4506559759999997</v>
      </c>
      <c r="AP91">
        <v>0.78089759999999997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3.8963999999999999</v>
      </c>
      <c r="AY91">
        <v>0</v>
      </c>
      <c r="AZ91">
        <v>0</v>
      </c>
      <c r="BA91">
        <v>21.41984077987933</v>
      </c>
      <c r="BB91">
        <f t="shared" si="1"/>
        <v>730.15352635355055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0.55630000000000002</v>
      </c>
      <c r="J92">
        <v>1.9551818181818181</v>
      </c>
      <c r="K92">
        <v>165.03264439402884</v>
      </c>
      <c r="L92">
        <v>63.620778964952081</v>
      </c>
      <c r="M92">
        <v>0</v>
      </c>
      <c r="N92">
        <v>29.997058823529411</v>
      </c>
      <c r="O92">
        <v>25.186950224737803</v>
      </c>
      <c r="P92">
        <v>56.125806598200498</v>
      </c>
      <c r="Q92">
        <v>4.930703075291623</v>
      </c>
      <c r="R92">
        <v>5.3865691224489796</v>
      </c>
      <c r="S92">
        <v>6.7004505070202809</v>
      </c>
      <c r="T92">
        <v>0</v>
      </c>
      <c r="U92">
        <v>228.1804483334972</v>
      </c>
      <c r="V92">
        <v>3.6242774566473988</v>
      </c>
      <c r="W92">
        <v>11.785036956521738</v>
      </c>
      <c r="X92">
        <v>12.493198283800755</v>
      </c>
      <c r="Y92">
        <v>0</v>
      </c>
      <c r="Z92">
        <v>3.4086799999999999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13.117610000000001</v>
      </c>
      <c r="AL92">
        <v>5.3118000000000016</v>
      </c>
      <c r="AM92">
        <v>4.0218514285714289</v>
      </c>
      <c r="AN92">
        <v>0</v>
      </c>
      <c r="AO92">
        <v>1.4750750279999996</v>
      </c>
      <c r="AP92">
        <v>0.78089759999999997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3.8963999999999999</v>
      </c>
      <c r="AY92">
        <v>0</v>
      </c>
      <c r="AZ92">
        <v>0</v>
      </c>
      <c r="BA92">
        <v>21.420536739879331</v>
      </c>
      <c r="BB92">
        <f t="shared" si="1"/>
        <v>730.1772494455505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0.55630000000000002</v>
      </c>
      <c r="J93">
        <v>1.9551818181818181</v>
      </c>
      <c r="K93">
        <v>165.03264439402884</v>
      </c>
      <c r="L93">
        <v>63.620778964952081</v>
      </c>
      <c r="M93">
        <v>0</v>
      </c>
      <c r="N93">
        <v>29.997058823529411</v>
      </c>
      <c r="O93">
        <v>25.186950224737803</v>
      </c>
      <c r="P93">
        <v>56.125806598200498</v>
      </c>
      <c r="Q93">
        <v>4.930703075291623</v>
      </c>
      <c r="R93">
        <v>5.3865691224489796</v>
      </c>
      <c r="S93">
        <v>6.7004505070202809</v>
      </c>
      <c r="T93">
        <v>0</v>
      </c>
      <c r="U93">
        <v>228.1804483334972</v>
      </c>
      <c r="V93">
        <v>3.6242774566473988</v>
      </c>
      <c r="W93">
        <v>11.785036956521738</v>
      </c>
      <c r="X93">
        <v>12.493198283800755</v>
      </c>
      <c r="Y93">
        <v>0</v>
      </c>
      <c r="Z93">
        <v>3.4086799999999999</v>
      </c>
      <c r="AA93">
        <v>10.70561232</v>
      </c>
      <c r="AB93">
        <v>9.4802959999999974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13.117610000000001</v>
      </c>
      <c r="AL93">
        <v>5.3118000000000016</v>
      </c>
      <c r="AM93">
        <v>4.0218514285714289</v>
      </c>
      <c r="AN93">
        <v>0</v>
      </c>
      <c r="AO93">
        <v>1.5053934839999998</v>
      </c>
      <c r="AP93">
        <v>0.78089759999999997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3.8963999999999999</v>
      </c>
      <c r="AY93">
        <v>0</v>
      </c>
      <c r="AZ93">
        <v>0</v>
      </c>
      <c r="BA93">
        <v>21.40557563187933</v>
      </c>
      <c r="BB93">
        <f t="shared" si="1"/>
        <v>729.66725452955052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0.55630000000000002</v>
      </c>
      <c r="J94">
        <v>1.9551818181818181</v>
      </c>
      <c r="K94">
        <v>165.03264439402884</v>
      </c>
      <c r="L94">
        <v>63.620778964952081</v>
      </c>
      <c r="M94">
        <v>0</v>
      </c>
      <c r="N94">
        <v>29.997058823529411</v>
      </c>
      <c r="O94">
        <v>25.186950224737803</v>
      </c>
      <c r="P94">
        <v>56.125806598200498</v>
      </c>
      <c r="Q94">
        <v>4.930703075291623</v>
      </c>
      <c r="R94">
        <v>5.3865691224489796</v>
      </c>
      <c r="S94">
        <v>6.7004505070202809</v>
      </c>
      <c r="T94">
        <v>0</v>
      </c>
      <c r="U94">
        <v>228.1804483334972</v>
      </c>
      <c r="V94">
        <v>3.6242774566473988</v>
      </c>
      <c r="W94">
        <v>11.785036956521738</v>
      </c>
      <c r="X94">
        <v>12.493198283800755</v>
      </c>
      <c r="Y94">
        <v>0</v>
      </c>
      <c r="Z94">
        <v>3.4086799999999999</v>
      </c>
      <c r="AA94">
        <v>10.70561232</v>
      </c>
      <c r="AB94">
        <v>9.4802959999999974</v>
      </c>
      <c r="AC94">
        <v>7.2451366400000001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13.117610000000001</v>
      </c>
      <c r="AL94">
        <v>5.3118000000000016</v>
      </c>
      <c r="AM94">
        <v>4.0218514285714289</v>
      </c>
      <c r="AN94">
        <v>0</v>
      </c>
      <c r="AO94">
        <v>1.54429968</v>
      </c>
      <c r="AP94">
        <v>0.78089759999999997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3.8963999999999999</v>
      </c>
      <c r="AY94">
        <v>0</v>
      </c>
      <c r="AZ94">
        <v>0</v>
      </c>
      <c r="BA94">
        <v>21.402785441879324</v>
      </c>
      <c r="BB94">
        <f t="shared" si="1"/>
        <v>729.57213432355047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2.1920000000000002</v>
      </c>
      <c r="J95">
        <v>5.2496139989706636</v>
      </c>
      <c r="K95">
        <v>165.03264439402884</v>
      </c>
      <c r="L95">
        <v>63.620778964952081</v>
      </c>
      <c r="M95">
        <v>0</v>
      </c>
      <c r="N95">
        <v>29.997058823529411</v>
      </c>
      <c r="O95">
        <v>25.186950224737803</v>
      </c>
      <c r="P95">
        <v>56.125806598200498</v>
      </c>
      <c r="Q95">
        <v>4.930703075291623</v>
      </c>
      <c r="R95">
        <v>5.3865691224489796</v>
      </c>
      <c r="S95">
        <v>6.7004505070202809</v>
      </c>
      <c r="T95">
        <v>0</v>
      </c>
      <c r="U95">
        <v>228.1804483334972</v>
      </c>
      <c r="V95">
        <v>3.6242774566473988</v>
      </c>
      <c r="W95">
        <v>11.785036956521738</v>
      </c>
      <c r="X95">
        <v>12.493198283800755</v>
      </c>
      <c r="Y95">
        <v>0</v>
      </c>
      <c r="Z95">
        <v>3.3293303999999999</v>
      </c>
      <c r="AA95">
        <v>10.70561232</v>
      </c>
      <c r="AB95">
        <v>9.4802959999999974</v>
      </c>
      <c r="AC95">
        <v>6.4688720000000002</v>
      </c>
      <c r="AD95">
        <v>6.9616594319999994</v>
      </c>
      <c r="AE95">
        <v>10.754106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13.117610000000001</v>
      </c>
      <c r="AL95">
        <v>5.3118000000000016</v>
      </c>
      <c r="AM95">
        <v>4.0218514285714289</v>
      </c>
      <c r="AN95">
        <v>0</v>
      </c>
      <c r="AO95">
        <v>2.3514725640000003</v>
      </c>
      <c r="AP95">
        <v>0.78089759999999997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15.343999999999999</v>
      </c>
      <c r="AY95">
        <v>0</v>
      </c>
      <c r="AZ95">
        <v>0</v>
      </c>
      <c r="BA95">
        <v>21.647464035577265</v>
      </c>
      <c r="BB95">
        <f t="shared" si="1"/>
        <v>737.91267873064146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2.1920000000000002</v>
      </c>
      <c r="J96">
        <v>5.2496139989706636</v>
      </c>
      <c r="K96">
        <v>165.03264439402884</v>
      </c>
      <c r="L96">
        <v>63.620778964952081</v>
      </c>
      <c r="M96">
        <v>0</v>
      </c>
      <c r="N96">
        <v>29.997058823529411</v>
      </c>
      <c r="O96">
        <v>25.186950224737803</v>
      </c>
      <c r="P96">
        <v>56.125806598200498</v>
      </c>
      <c r="Q96">
        <v>4.930703075291623</v>
      </c>
      <c r="R96">
        <v>5.3865691224489796</v>
      </c>
      <c r="S96">
        <v>6.7004505070202809</v>
      </c>
      <c r="T96">
        <v>0</v>
      </c>
      <c r="U96">
        <v>228.1804483334972</v>
      </c>
      <c r="V96">
        <v>3.6242774566473988</v>
      </c>
      <c r="W96">
        <v>11.785036956521738</v>
      </c>
      <c r="X96">
        <v>12.493198283800755</v>
      </c>
      <c r="Y96">
        <v>0</v>
      </c>
      <c r="Z96">
        <v>3.3293303999999999</v>
      </c>
      <c r="AA96">
        <v>10.70561232</v>
      </c>
      <c r="AB96">
        <v>8.8031319999999997</v>
      </c>
      <c r="AC96">
        <v>6.4688720000000002</v>
      </c>
      <c r="AD96">
        <v>4.6303691999999996</v>
      </c>
      <c r="AE96">
        <v>10.754106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13.117610000000001</v>
      </c>
      <c r="AL96">
        <v>5.3118000000000016</v>
      </c>
      <c r="AM96">
        <v>4.0218514285714289</v>
      </c>
      <c r="AN96">
        <v>0</v>
      </c>
      <c r="AO96">
        <v>2.3399724600000003</v>
      </c>
      <c r="AP96">
        <v>0.78089759999999997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15.343999999999999</v>
      </c>
      <c r="AY96">
        <v>0</v>
      </c>
      <c r="AZ96">
        <v>0</v>
      </c>
      <c r="BA96">
        <v>21.392068813577268</v>
      </c>
      <c r="BB96">
        <f t="shared" si="1"/>
        <v>729.20683101664156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2.1920000000000002</v>
      </c>
      <c r="J97">
        <v>5.2496139989706636</v>
      </c>
      <c r="K97">
        <v>165.03264439402884</v>
      </c>
      <c r="L97">
        <v>63.620778964952081</v>
      </c>
      <c r="M97">
        <v>0</v>
      </c>
      <c r="N97">
        <v>29.997058823529411</v>
      </c>
      <c r="O97">
        <v>25.186950224737803</v>
      </c>
      <c r="P97">
        <v>56.125806598200498</v>
      </c>
      <c r="Q97">
        <v>4.930703075291623</v>
      </c>
      <c r="R97">
        <v>5.3865691224489796</v>
      </c>
      <c r="S97">
        <v>6.7004505070202809</v>
      </c>
      <c r="T97">
        <v>0</v>
      </c>
      <c r="U97">
        <v>228.1804483334972</v>
      </c>
      <c r="V97">
        <v>3.6242774566473988</v>
      </c>
      <c r="W97">
        <v>11.785036956521738</v>
      </c>
      <c r="X97">
        <v>12.493198283800755</v>
      </c>
      <c r="Y97">
        <v>0</v>
      </c>
      <c r="Z97">
        <v>3.3293303999999999</v>
      </c>
      <c r="AA97">
        <v>10.70561232</v>
      </c>
      <c r="AB97">
        <v>8.1259680000000003</v>
      </c>
      <c r="AC97">
        <v>6.4688720000000002</v>
      </c>
      <c r="AD97">
        <v>4.6303691999999996</v>
      </c>
      <c r="AE97">
        <v>10.754106</v>
      </c>
      <c r="AF97">
        <v>0</v>
      </c>
      <c r="AG97">
        <v>0</v>
      </c>
      <c r="AH97">
        <v>23.765154399999997</v>
      </c>
      <c r="AI97">
        <v>0</v>
      </c>
      <c r="AJ97">
        <v>0</v>
      </c>
      <c r="AK97">
        <v>13.117610000000001</v>
      </c>
      <c r="AL97">
        <v>5.3118000000000016</v>
      </c>
      <c r="AM97">
        <v>4.0218514285714289</v>
      </c>
      <c r="AN97">
        <v>0</v>
      </c>
      <c r="AO97">
        <v>2.3404951920000001</v>
      </c>
      <c r="AP97">
        <v>0.78089759999999997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15.343999999999999</v>
      </c>
      <c r="AY97">
        <v>0</v>
      </c>
      <c r="AZ97">
        <v>0</v>
      </c>
      <c r="BA97">
        <v>21.37278462557726</v>
      </c>
      <c r="BB97">
        <f t="shared" si="1"/>
        <v>728.54947393664156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2.1920000000000002</v>
      </c>
      <c r="J98">
        <v>5.2496139989706636</v>
      </c>
      <c r="K98">
        <v>165.03264439402884</v>
      </c>
      <c r="L98">
        <v>63.620778964952081</v>
      </c>
      <c r="M98">
        <v>0</v>
      </c>
      <c r="N98">
        <v>29.997058823529411</v>
      </c>
      <c r="O98">
        <v>25.186950224737803</v>
      </c>
      <c r="P98">
        <v>56.125806598200498</v>
      </c>
      <c r="Q98">
        <v>4.930703075291623</v>
      </c>
      <c r="R98">
        <v>5.3865691224489796</v>
      </c>
      <c r="S98">
        <v>6.7004505070202809</v>
      </c>
      <c r="T98">
        <v>0</v>
      </c>
      <c r="U98">
        <v>228.1804483334972</v>
      </c>
      <c r="V98">
        <v>3.6242774566473988</v>
      </c>
      <c r="W98">
        <v>11.785036956521738</v>
      </c>
      <c r="X98">
        <v>12.493198283800755</v>
      </c>
      <c r="Y98">
        <v>0</v>
      </c>
      <c r="Z98">
        <v>3.3293303999999999</v>
      </c>
      <c r="AA98">
        <v>10.70561232</v>
      </c>
      <c r="AB98">
        <v>8.1259680000000003</v>
      </c>
      <c r="AC98">
        <v>6.4688720000000002</v>
      </c>
      <c r="AD98">
        <v>4.6303691999999996</v>
      </c>
      <c r="AE98">
        <v>10.754106</v>
      </c>
      <c r="AF98">
        <v>0</v>
      </c>
      <c r="AG98">
        <v>0</v>
      </c>
      <c r="AH98">
        <v>20.4216762</v>
      </c>
      <c r="AI98">
        <v>0</v>
      </c>
      <c r="AJ98">
        <v>0</v>
      </c>
      <c r="AK98">
        <v>13.117610000000001</v>
      </c>
      <c r="AL98">
        <v>5.3118000000000016</v>
      </c>
      <c r="AM98">
        <v>4.0218514285714289</v>
      </c>
      <c r="AN98">
        <v>0</v>
      </c>
      <c r="AO98">
        <v>2.3415406560000003</v>
      </c>
      <c r="AP98">
        <v>0.78089759999999997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15.343999999999999</v>
      </c>
      <c r="AY98">
        <v>0</v>
      </c>
      <c r="AZ98">
        <v>0</v>
      </c>
      <c r="BA98">
        <v>21.277525227577264</v>
      </c>
      <c r="BB98">
        <f t="shared" si="1"/>
        <v>725.30230059864152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5.5167999999999997E-3</v>
      </c>
      <c r="G99">
        <f t="shared" si="2"/>
        <v>0</v>
      </c>
      <c r="H99">
        <f t="shared" si="2"/>
        <v>0</v>
      </c>
      <c r="I99">
        <f t="shared" si="2"/>
        <v>3.8831741512511384E-2</v>
      </c>
      <c r="J99">
        <f t="shared" si="2"/>
        <v>4.1560011618268937E-2</v>
      </c>
      <c r="K99">
        <f t="shared" si="2"/>
        <v>3.9607832650506944</v>
      </c>
      <c r="L99">
        <f t="shared" si="2"/>
        <v>1.4188350547785349</v>
      </c>
      <c r="M99">
        <f t="shared" si="2"/>
        <v>0</v>
      </c>
      <c r="N99">
        <f t="shared" si="2"/>
        <v>0.71992941176470437</v>
      </c>
      <c r="O99">
        <f t="shared" si="2"/>
        <v>0.60448795129199184</v>
      </c>
      <c r="P99">
        <f t="shared" si="2"/>
        <v>1.3751551433307285</v>
      </c>
      <c r="Q99">
        <f t="shared" si="2"/>
        <v>0.12291604106150307</v>
      </c>
      <c r="R99">
        <f t="shared" si="2"/>
        <v>0.12927765893877544</v>
      </c>
      <c r="S99">
        <f t="shared" si="2"/>
        <v>0.16081081216848656</v>
      </c>
      <c r="T99">
        <f t="shared" si="2"/>
        <v>0</v>
      </c>
      <c r="U99">
        <f t="shared" si="2"/>
        <v>5.4763307600039202</v>
      </c>
      <c r="V99">
        <f t="shared" si="2"/>
        <v>8.6982658959537704E-2</v>
      </c>
      <c r="W99">
        <f t="shared" si="2"/>
        <v>0.28284088695652149</v>
      </c>
      <c r="X99">
        <f t="shared" si="2"/>
        <v>0.29971992564067629</v>
      </c>
      <c r="Y99">
        <f t="shared" si="2"/>
        <v>0</v>
      </c>
      <c r="Z99">
        <f t="shared" si="2"/>
        <v>8.0141978400000063E-2</v>
      </c>
      <c r="AA99">
        <f t="shared" si="2"/>
        <v>0.12039579934</v>
      </c>
      <c r="AB99">
        <f t="shared" si="2"/>
        <v>0.16563431439999998</v>
      </c>
      <c r="AC99">
        <f t="shared" si="2"/>
        <v>0.11864339796799986</v>
      </c>
      <c r="AD99">
        <f t="shared" si="2"/>
        <v>0.11114999944199982</v>
      </c>
      <c r="AE99">
        <f t="shared" si="2"/>
        <v>0.22154142712199967</v>
      </c>
      <c r="AF99">
        <f t="shared" si="2"/>
        <v>0</v>
      </c>
      <c r="AG99">
        <f t="shared" si="2"/>
        <v>0</v>
      </c>
      <c r="AH99">
        <f t="shared" si="2"/>
        <v>0.37584062499999998</v>
      </c>
      <c r="AI99">
        <f t="shared" si="2"/>
        <v>3.7831013999999996E-2</v>
      </c>
      <c r="AJ99">
        <f t="shared" si="2"/>
        <v>0</v>
      </c>
      <c r="AK99">
        <f t="shared" si="2"/>
        <v>0.31482264000000026</v>
      </c>
      <c r="AL99">
        <f t="shared" si="2"/>
        <v>0.27739399999999964</v>
      </c>
      <c r="AM99">
        <f t="shared" si="2"/>
        <v>7.440425142857153E-2</v>
      </c>
      <c r="AN99">
        <f t="shared" si="2"/>
        <v>0</v>
      </c>
      <c r="AO99">
        <f t="shared" si="2"/>
        <v>4.7793274746000015E-2</v>
      </c>
      <c r="AP99">
        <f t="shared" si="2"/>
        <v>2.1181847400000012E-2</v>
      </c>
      <c r="AQ99">
        <f t="shared" si="2"/>
        <v>0</v>
      </c>
      <c r="AR99">
        <f t="shared" si="2"/>
        <v>0.30537302400000027</v>
      </c>
      <c r="AS99">
        <f t="shared" si="2"/>
        <v>0.19515167548199994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6.9811921245995223E-2</v>
      </c>
      <c r="AY99">
        <f t="shared" si="2"/>
        <v>0</v>
      </c>
      <c r="AZ99">
        <f t="shared" si="2"/>
        <v>0</v>
      </c>
      <c r="BA99">
        <f t="shared" si="2"/>
        <v>0.49194105090249235</v>
      </c>
      <c r="BB99">
        <f t="shared" si="1"/>
        <v>16.769148262148935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2.6854606694560674</v>
      </c>
      <c r="K3">
        <v>9.4080856343879731</v>
      </c>
      <c r="L3">
        <v>496.65466931788978</v>
      </c>
      <c r="M3">
        <v>13.812900274473927</v>
      </c>
      <c r="N3">
        <v>36.245588235294115</v>
      </c>
      <c r="O3">
        <v>0</v>
      </c>
      <c r="P3">
        <v>36.357018763029878</v>
      </c>
      <c r="Q3">
        <v>6.6932515337423313</v>
      </c>
      <c r="R3">
        <v>6.4989007959183658</v>
      </c>
      <c r="S3">
        <v>8.1002374024961004</v>
      </c>
      <c r="T3">
        <v>0</v>
      </c>
      <c r="U3">
        <v>128.48016763346769</v>
      </c>
      <c r="V3">
        <v>4.3656069364161851</v>
      </c>
      <c r="W3">
        <v>14.234677826086957</v>
      </c>
      <c r="X3">
        <v>15.089672723466609</v>
      </c>
      <c r="Y3">
        <v>0</v>
      </c>
      <c r="Z3">
        <v>4.0214116799999999</v>
      </c>
      <c r="AA3">
        <v>8.6206872959999998</v>
      </c>
      <c r="AB3">
        <v>8.0565986799999987</v>
      </c>
      <c r="AC3">
        <v>5.9383226239999995</v>
      </c>
      <c r="AD3">
        <v>2.7964513200000001</v>
      </c>
      <c r="AE3">
        <v>8.6597367999999992</v>
      </c>
      <c r="AF3">
        <v>2.7224999999999997</v>
      </c>
      <c r="AG3">
        <v>12.41840496</v>
      </c>
      <c r="AH3">
        <v>14.352656239999998</v>
      </c>
      <c r="AI3">
        <v>0</v>
      </c>
      <c r="AJ3">
        <v>0</v>
      </c>
      <c r="AK3">
        <v>15.84451</v>
      </c>
      <c r="AL3">
        <v>0</v>
      </c>
      <c r="AM3">
        <v>3.2392661714285702</v>
      </c>
      <c r="AN3">
        <v>0.91823999999999995</v>
      </c>
      <c r="AO3">
        <v>1.0093290480000001</v>
      </c>
      <c r="AP3">
        <v>0.55021511999999995</v>
      </c>
      <c r="AQ3">
        <v>6.8814799999999998</v>
      </c>
      <c r="AR3">
        <v>15.241824000000001</v>
      </c>
      <c r="AS3">
        <v>9.7861171043999988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25.640994628113958</v>
      </c>
      <c r="BB3">
        <f>SUM(B3:AZ3)-BA3</f>
        <v>874.04299416184028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2.6854606694560674</v>
      </c>
      <c r="K4">
        <v>9.4080856343879731</v>
      </c>
      <c r="L4">
        <v>496.65466931788978</v>
      </c>
      <c r="M4">
        <v>13.812900274473927</v>
      </c>
      <c r="N4">
        <v>36.245588235294115</v>
      </c>
      <c r="O4">
        <v>0</v>
      </c>
      <c r="P4">
        <v>36.357018763029878</v>
      </c>
      <c r="Q4">
        <v>6.6932515337423313</v>
      </c>
      <c r="R4">
        <v>6.4989007959183658</v>
      </c>
      <c r="S4">
        <v>8.1002374024961004</v>
      </c>
      <c r="T4">
        <v>0</v>
      </c>
      <c r="U4">
        <v>128.48016763346769</v>
      </c>
      <c r="V4">
        <v>4.3656069364161851</v>
      </c>
      <c r="W4">
        <v>14.234677826086957</v>
      </c>
      <c r="X4">
        <v>15.089672723466609</v>
      </c>
      <c r="Y4">
        <v>0</v>
      </c>
      <c r="Z4">
        <v>4.0214116799999999</v>
      </c>
      <c r="AA4">
        <v>8.6206872959999998</v>
      </c>
      <c r="AB4">
        <v>8.0565986799999987</v>
      </c>
      <c r="AC4">
        <v>5.9383226239999995</v>
      </c>
      <c r="AD4">
        <v>2.7964513200000001</v>
      </c>
      <c r="AE4">
        <v>8.6597367999999992</v>
      </c>
      <c r="AF4">
        <v>2.7224999999999997</v>
      </c>
      <c r="AG4">
        <v>12.41840496</v>
      </c>
      <c r="AH4">
        <v>14.352656239999998</v>
      </c>
      <c r="AI4">
        <v>0</v>
      </c>
      <c r="AJ4">
        <v>0</v>
      </c>
      <c r="AK4">
        <v>15.84451</v>
      </c>
      <c r="AL4">
        <v>0</v>
      </c>
      <c r="AM4">
        <v>3.2392661714285702</v>
      </c>
      <c r="AN4">
        <v>0.91823999999999995</v>
      </c>
      <c r="AO4">
        <v>1.0031053032000001</v>
      </c>
      <c r="AP4">
        <v>0.55021511999999995</v>
      </c>
      <c r="AQ4">
        <v>6.8814799999999998</v>
      </c>
      <c r="AR4">
        <v>15.241824000000001</v>
      </c>
      <c r="AS4">
        <v>9.7861171043999988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25.640817297713959</v>
      </c>
      <c r="BB4">
        <f t="shared" ref="BB4:BB67" si="0">SUM(B4:AZ4)-BA4</f>
        <v>874.03694774744019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2.6854606694560674</v>
      </c>
      <c r="K5">
        <v>9.4080856343879731</v>
      </c>
      <c r="L5">
        <v>496.65466931788978</v>
      </c>
      <c r="M5">
        <v>13.812900274473927</v>
      </c>
      <c r="N5">
        <v>36.245588235294115</v>
      </c>
      <c r="O5">
        <v>0</v>
      </c>
      <c r="P5">
        <v>36.357018763029878</v>
      </c>
      <c r="Q5">
        <v>6.4792213554363727</v>
      </c>
      <c r="R5">
        <v>6.4989007959183658</v>
      </c>
      <c r="S5">
        <v>8.1002374024961004</v>
      </c>
      <c r="T5">
        <v>0</v>
      </c>
      <c r="U5">
        <v>128.48016763346769</v>
      </c>
      <c r="V5">
        <v>4.3656069364161851</v>
      </c>
      <c r="W5">
        <v>14.234677826086957</v>
      </c>
      <c r="X5">
        <v>15.089672723466609</v>
      </c>
      <c r="Y5">
        <v>0</v>
      </c>
      <c r="Z5">
        <v>4.0214116799999999</v>
      </c>
      <c r="AA5">
        <v>8.6206872959999998</v>
      </c>
      <c r="AB5">
        <v>8.0565986799999987</v>
      </c>
      <c r="AC5">
        <v>5.9383226239999995</v>
      </c>
      <c r="AD5">
        <v>2.7964513200000001</v>
      </c>
      <c r="AE5">
        <v>8.6597367999999992</v>
      </c>
      <c r="AF5">
        <v>2.7224999999999997</v>
      </c>
      <c r="AG5">
        <v>12.41840496</v>
      </c>
      <c r="AH5">
        <v>14.352656239999998</v>
      </c>
      <c r="AI5">
        <v>0</v>
      </c>
      <c r="AJ5">
        <v>0</v>
      </c>
      <c r="AK5">
        <v>15.84451</v>
      </c>
      <c r="AL5">
        <v>0</v>
      </c>
      <c r="AM5">
        <v>3.2392661714285702</v>
      </c>
      <c r="AN5">
        <v>0.91823999999999995</v>
      </c>
      <c r="AO5">
        <v>1.0181685696</v>
      </c>
      <c r="AP5">
        <v>0.55021511999999995</v>
      </c>
      <c r="AQ5">
        <v>6.8814799999999998</v>
      </c>
      <c r="AR5">
        <v>15.241824000000001</v>
      </c>
      <c r="AS5">
        <v>9.7861171043999988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25.635146804172074</v>
      </c>
      <c r="BB5">
        <f t="shared" si="0"/>
        <v>873.84365132907612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2.6854606694560674</v>
      </c>
      <c r="K6">
        <v>9.4080856343879731</v>
      </c>
      <c r="L6">
        <v>496.65466931788978</v>
      </c>
      <c r="M6">
        <v>13.812900274473927</v>
      </c>
      <c r="N6">
        <v>36.245588235294115</v>
      </c>
      <c r="O6">
        <v>0</v>
      </c>
      <c r="P6">
        <v>36.357018763029878</v>
      </c>
      <c r="Q6">
        <v>6.4792213554363727</v>
      </c>
      <c r="R6">
        <v>6.4989007959183658</v>
      </c>
      <c r="S6">
        <v>8.1002374024961004</v>
      </c>
      <c r="T6">
        <v>0</v>
      </c>
      <c r="U6">
        <v>128.48016763346769</v>
      </c>
      <c r="V6">
        <v>4.3656069364161851</v>
      </c>
      <c r="W6">
        <v>14.234677826086957</v>
      </c>
      <c r="X6">
        <v>15.089672723466609</v>
      </c>
      <c r="Y6">
        <v>0</v>
      </c>
      <c r="Z6">
        <v>4.0214116799999999</v>
      </c>
      <c r="AA6">
        <v>8.6042059999999996</v>
      </c>
      <c r="AB6">
        <v>8.0565986799999987</v>
      </c>
      <c r="AC6">
        <v>5.9383226239999995</v>
      </c>
      <c r="AD6">
        <v>2.7964513200000001</v>
      </c>
      <c r="AE6">
        <v>8.6597367999999992</v>
      </c>
      <c r="AF6">
        <v>2.7224999999999997</v>
      </c>
      <c r="AG6">
        <v>12.41840496</v>
      </c>
      <c r="AH6">
        <v>14.352656239999998</v>
      </c>
      <c r="AI6">
        <v>0</v>
      </c>
      <c r="AJ6">
        <v>0</v>
      </c>
      <c r="AK6">
        <v>15.84451</v>
      </c>
      <c r="AL6">
        <v>0</v>
      </c>
      <c r="AM6">
        <v>3.2392661714285702</v>
      </c>
      <c r="AN6">
        <v>0.91823999999999995</v>
      </c>
      <c r="AO6">
        <v>1.0023837095999999</v>
      </c>
      <c r="AP6">
        <v>0.55021511999999995</v>
      </c>
      <c r="AQ6">
        <v>6.8814799999999998</v>
      </c>
      <c r="AR6">
        <v>15.241824000000001</v>
      </c>
      <c r="AS6">
        <v>9.7861171043999988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25.634227017772069</v>
      </c>
      <c r="BB6">
        <f t="shared" si="0"/>
        <v>873.81230495947614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2.6854606694560674</v>
      </c>
      <c r="K7">
        <v>9.4080856343879731</v>
      </c>
      <c r="L7">
        <v>496.65466931788978</v>
      </c>
      <c r="M7">
        <v>13.812900274473927</v>
      </c>
      <c r="N7">
        <v>36.245588235294115</v>
      </c>
      <c r="O7">
        <v>0</v>
      </c>
      <c r="P7">
        <v>36.357018763029878</v>
      </c>
      <c r="Q7">
        <v>6.4792213554363727</v>
      </c>
      <c r="R7">
        <v>6.4989007959183658</v>
      </c>
      <c r="S7">
        <v>8.1002374024961004</v>
      </c>
      <c r="T7">
        <v>0</v>
      </c>
      <c r="U7">
        <v>128.48016763346769</v>
      </c>
      <c r="V7">
        <v>4.3656069364161851</v>
      </c>
      <c r="W7">
        <v>14.234677826086957</v>
      </c>
      <c r="X7">
        <v>15.089672723466609</v>
      </c>
      <c r="Y7">
        <v>0</v>
      </c>
      <c r="Z7">
        <v>4.0214116799999999</v>
      </c>
      <c r="AA7">
        <v>8.6042059999999996</v>
      </c>
      <c r="AB7">
        <v>8.0565986799999987</v>
      </c>
      <c r="AC7">
        <v>5.9383226239999995</v>
      </c>
      <c r="AD7">
        <v>2.7964513200000001</v>
      </c>
      <c r="AE7">
        <v>8.6597367999999992</v>
      </c>
      <c r="AF7">
        <v>2.7224999999999997</v>
      </c>
      <c r="AG7">
        <v>12.41840496</v>
      </c>
      <c r="AH7">
        <v>14.352656239999998</v>
      </c>
      <c r="AI7">
        <v>0</v>
      </c>
      <c r="AJ7">
        <v>0</v>
      </c>
      <c r="AK7">
        <v>15.84451</v>
      </c>
      <c r="AL7">
        <v>0</v>
      </c>
      <c r="AM7">
        <v>3.2392661714285702</v>
      </c>
      <c r="AN7">
        <v>0.91823999999999995</v>
      </c>
      <c r="AO7">
        <v>1.0290826728</v>
      </c>
      <c r="AP7">
        <v>0.55021511999999995</v>
      </c>
      <c r="AQ7">
        <v>6.8814799999999998</v>
      </c>
      <c r="AR7">
        <v>15.241824000000001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25.634987881772069</v>
      </c>
      <c r="BB7">
        <f t="shared" si="0"/>
        <v>873.83824305867608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2.6854606694560674</v>
      </c>
      <c r="K8">
        <v>9.4080856343879731</v>
      </c>
      <c r="L8">
        <v>496.65466931788978</v>
      </c>
      <c r="M8">
        <v>13.812900274473927</v>
      </c>
      <c r="N8">
        <v>36.245588235294115</v>
      </c>
      <c r="O8">
        <v>0</v>
      </c>
      <c r="P8">
        <v>36.357018763029878</v>
      </c>
      <c r="Q8">
        <v>6.4792213554363727</v>
      </c>
      <c r="R8">
        <v>6.4989007959183658</v>
      </c>
      <c r="S8">
        <v>8.1002374024961004</v>
      </c>
      <c r="T8">
        <v>0</v>
      </c>
      <c r="U8">
        <v>128.48016763346769</v>
      </c>
      <c r="V8">
        <v>4.3656069364161851</v>
      </c>
      <c r="W8">
        <v>14.234677826086957</v>
      </c>
      <c r="X8">
        <v>15.089672723466609</v>
      </c>
      <c r="Y8">
        <v>0</v>
      </c>
      <c r="Z8">
        <v>4.0214116799999999</v>
      </c>
      <c r="AA8">
        <v>6.4713323999999997</v>
      </c>
      <c r="AB8">
        <v>8.0565986799999987</v>
      </c>
      <c r="AC8">
        <v>5.9383226239999995</v>
      </c>
      <c r="AD8">
        <v>2.7964513200000001</v>
      </c>
      <c r="AE8">
        <v>8.6597367999999992</v>
      </c>
      <c r="AF8">
        <v>2.7224999999999997</v>
      </c>
      <c r="AG8">
        <v>12.41840496</v>
      </c>
      <c r="AH8">
        <v>11.621584</v>
      </c>
      <c r="AI8">
        <v>0</v>
      </c>
      <c r="AJ8">
        <v>0</v>
      </c>
      <c r="AK8">
        <v>15.84451</v>
      </c>
      <c r="AL8">
        <v>0</v>
      </c>
      <c r="AM8">
        <v>3.2392661714285702</v>
      </c>
      <c r="AN8">
        <v>0.91823999999999995</v>
      </c>
      <c r="AO8">
        <v>1.0239413183999999</v>
      </c>
      <c r="AP8">
        <v>0.55021511999999995</v>
      </c>
      <c r="AQ8">
        <v>3.4407399999999999</v>
      </c>
      <c r="AR8">
        <v>15.241824000000001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25.398157776972077</v>
      </c>
      <c r="BB8">
        <f t="shared" si="0"/>
        <v>865.7652459690762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2.6854606694560674</v>
      </c>
      <c r="K9">
        <v>9.4080856343879731</v>
      </c>
      <c r="L9">
        <v>496.65466931788978</v>
      </c>
      <c r="M9">
        <v>13.812900274473927</v>
      </c>
      <c r="N9">
        <v>36.245588235294115</v>
      </c>
      <c r="O9">
        <v>0</v>
      </c>
      <c r="P9">
        <v>36.357018763029878</v>
      </c>
      <c r="Q9">
        <v>6.4792213554363727</v>
      </c>
      <c r="R9">
        <v>6.4989007959183658</v>
      </c>
      <c r="S9">
        <v>8.1002374024961004</v>
      </c>
      <c r="T9">
        <v>0</v>
      </c>
      <c r="U9">
        <v>128.48016763346769</v>
      </c>
      <c r="V9">
        <v>4.3656069364161851</v>
      </c>
      <c r="W9">
        <v>14.234677826086957</v>
      </c>
      <c r="X9">
        <v>15.089672723466609</v>
      </c>
      <c r="Y9">
        <v>0</v>
      </c>
      <c r="Z9">
        <v>4.0214116799999999</v>
      </c>
      <c r="AA9">
        <v>6.4713323999999997</v>
      </c>
      <c r="AB9">
        <v>8.0565986799999987</v>
      </c>
      <c r="AC9">
        <v>5.9383226239999995</v>
      </c>
      <c r="AD9">
        <v>2.7964513200000001</v>
      </c>
      <c r="AE9">
        <v>8.6597367999999992</v>
      </c>
      <c r="AF9">
        <v>2.7224999999999997</v>
      </c>
      <c r="AG9">
        <v>12.41840496</v>
      </c>
      <c r="AH9">
        <v>11.621584</v>
      </c>
      <c r="AI9">
        <v>0</v>
      </c>
      <c r="AJ9">
        <v>0</v>
      </c>
      <c r="AK9">
        <v>15.84451</v>
      </c>
      <c r="AL9">
        <v>0</v>
      </c>
      <c r="AM9">
        <v>3.2392661714285702</v>
      </c>
      <c r="AN9">
        <v>0.91823999999999995</v>
      </c>
      <c r="AO9">
        <v>1.0335024336</v>
      </c>
      <c r="AP9">
        <v>0.55021511999999995</v>
      </c>
      <c r="AQ9">
        <v>3.4407399999999999</v>
      </c>
      <c r="AR9">
        <v>15.241824000000001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25.398430522172077</v>
      </c>
      <c r="BB9">
        <f t="shared" si="0"/>
        <v>865.77453433907613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2.6854606694560674</v>
      </c>
      <c r="K10">
        <v>9.4080856343879731</v>
      </c>
      <c r="L10">
        <v>496.65466931788978</v>
      </c>
      <c r="M10">
        <v>13.812900274473927</v>
      </c>
      <c r="N10">
        <v>36.245588235294115</v>
      </c>
      <c r="O10">
        <v>0</v>
      </c>
      <c r="P10">
        <v>36.357018763029878</v>
      </c>
      <c r="Q10">
        <v>6.4792213554363727</v>
      </c>
      <c r="R10">
        <v>6.4989007959183658</v>
      </c>
      <c r="S10">
        <v>8.1002374024961004</v>
      </c>
      <c r="T10">
        <v>0</v>
      </c>
      <c r="U10">
        <v>128.48016763346769</v>
      </c>
      <c r="V10">
        <v>4.3656069364161851</v>
      </c>
      <c r="W10">
        <v>14.234677826086957</v>
      </c>
      <c r="X10">
        <v>15.089672723466609</v>
      </c>
      <c r="Y10">
        <v>0</v>
      </c>
      <c r="Z10">
        <v>4.0214116799999999</v>
      </c>
      <c r="AA10">
        <v>6.4713323999999997</v>
      </c>
      <c r="AB10">
        <v>8.0565986799999987</v>
      </c>
      <c r="AC10">
        <v>5.9383226239999995</v>
      </c>
      <c r="AD10">
        <v>2.7964513200000001</v>
      </c>
      <c r="AE10">
        <v>8.6597367999999992</v>
      </c>
      <c r="AF10">
        <v>2.7224999999999997</v>
      </c>
      <c r="AG10">
        <v>12.41840496</v>
      </c>
      <c r="AH10">
        <v>11.621584</v>
      </c>
      <c r="AI10">
        <v>0</v>
      </c>
      <c r="AJ10">
        <v>0</v>
      </c>
      <c r="AK10">
        <v>15.84451</v>
      </c>
      <c r="AL10">
        <v>0</v>
      </c>
      <c r="AM10">
        <v>3.2392661714285702</v>
      </c>
      <c r="AN10">
        <v>0.91823999999999995</v>
      </c>
      <c r="AO10">
        <v>1.0561424327999998</v>
      </c>
      <c r="AP10">
        <v>0.55021511999999995</v>
      </c>
      <c r="AQ10">
        <v>3.4407399999999999</v>
      </c>
      <c r="AR10">
        <v>15.241824000000001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25.399075722572071</v>
      </c>
      <c r="BB10">
        <f t="shared" si="0"/>
        <v>865.79652913787618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2.6854606694560674</v>
      </c>
      <c r="K11">
        <v>9.4080856343879731</v>
      </c>
      <c r="L11">
        <v>496.65466931788978</v>
      </c>
      <c r="M11">
        <v>13.812900274473927</v>
      </c>
      <c r="N11">
        <v>36.245588235294115</v>
      </c>
      <c r="O11">
        <v>0</v>
      </c>
      <c r="P11">
        <v>36.59333189469141</v>
      </c>
      <c r="Q11">
        <v>6.4792213554363727</v>
      </c>
      <c r="R11">
        <v>6.4989007959183658</v>
      </c>
      <c r="S11">
        <v>8.1002374024961004</v>
      </c>
      <c r="T11">
        <v>0</v>
      </c>
      <c r="U11">
        <v>128.48016763346769</v>
      </c>
      <c r="V11">
        <v>4.3656069364161851</v>
      </c>
      <c r="W11">
        <v>14.234677826086957</v>
      </c>
      <c r="X11">
        <v>15.089672723466609</v>
      </c>
      <c r="Y11">
        <v>0</v>
      </c>
      <c r="Z11">
        <v>4.0214116799999999</v>
      </c>
      <c r="AA11">
        <v>4.2899844000000007</v>
      </c>
      <c r="AB11">
        <v>8.0565986799999987</v>
      </c>
      <c r="AC11">
        <v>2.9691613119999998</v>
      </c>
      <c r="AD11">
        <v>2.7964513200000001</v>
      </c>
      <c r="AE11">
        <v>8.6597367999999992</v>
      </c>
      <c r="AF11">
        <v>2.7224999999999997</v>
      </c>
      <c r="AG11">
        <v>12.41840496</v>
      </c>
      <c r="AH11">
        <v>11.621584</v>
      </c>
      <c r="AI11">
        <v>0</v>
      </c>
      <c r="AJ11">
        <v>0</v>
      </c>
      <c r="AK11">
        <v>15.84451</v>
      </c>
      <c r="AL11">
        <v>0</v>
      </c>
      <c r="AM11">
        <v>3.2392661714285702</v>
      </c>
      <c r="AN11">
        <v>0.91823999999999995</v>
      </c>
      <c r="AO11">
        <v>1.03278084</v>
      </c>
      <c r="AP11">
        <v>1.0218280800000001</v>
      </c>
      <c r="AQ11">
        <v>3.2474399999999988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25.266287368424429</v>
      </c>
      <c r="BB11">
        <f t="shared" si="0"/>
        <v>861.27007267888541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2.6854606694560674</v>
      </c>
      <c r="K12">
        <v>9.4080856343879731</v>
      </c>
      <c r="L12">
        <v>496.65466931788978</v>
      </c>
      <c r="M12">
        <v>13.812900274473927</v>
      </c>
      <c r="N12">
        <v>36.245588235294115</v>
      </c>
      <c r="O12">
        <v>0</v>
      </c>
      <c r="P12">
        <v>36.59333189469141</v>
      </c>
      <c r="Q12">
        <v>6.4792213554363727</v>
      </c>
      <c r="R12">
        <v>6.4989007959183658</v>
      </c>
      <c r="S12">
        <v>8.1002374024961004</v>
      </c>
      <c r="T12">
        <v>0</v>
      </c>
      <c r="U12">
        <v>128.48016763346769</v>
      </c>
      <c r="V12">
        <v>4.3656069364161851</v>
      </c>
      <c r="W12">
        <v>14.234677826086957</v>
      </c>
      <c r="X12">
        <v>15.089672723466609</v>
      </c>
      <c r="Y12">
        <v>0</v>
      </c>
      <c r="Z12">
        <v>4.0214116799999999</v>
      </c>
      <c r="AA12">
        <v>4.2899844000000007</v>
      </c>
      <c r="AB12">
        <v>8.0565986799999987</v>
      </c>
      <c r="AC12">
        <v>2.9691613119999998</v>
      </c>
      <c r="AD12">
        <v>2.7964513200000001</v>
      </c>
      <c r="AE12">
        <v>8.6597367999999992</v>
      </c>
      <c r="AF12">
        <v>2.7224999999999997</v>
      </c>
      <c r="AG12">
        <v>12.41840496</v>
      </c>
      <c r="AH12">
        <v>11.621584</v>
      </c>
      <c r="AI12">
        <v>0</v>
      </c>
      <c r="AJ12">
        <v>0</v>
      </c>
      <c r="AK12">
        <v>15.84451</v>
      </c>
      <c r="AL12">
        <v>0</v>
      </c>
      <c r="AM12">
        <v>3.2392661714285702</v>
      </c>
      <c r="AN12">
        <v>0.91823999999999995</v>
      </c>
      <c r="AO12">
        <v>1.0276394856</v>
      </c>
      <c r="AP12">
        <v>1.0218280800000001</v>
      </c>
      <c r="AQ12">
        <v>3.2474399999999988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25.266140718024431</v>
      </c>
      <c r="BB12">
        <f t="shared" si="0"/>
        <v>861.26507797488546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2.6854606694560674</v>
      </c>
      <c r="K13">
        <v>9.4080856343879731</v>
      </c>
      <c r="L13">
        <v>496.65466931788978</v>
      </c>
      <c r="M13">
        <v>13.812900274473927</v>
      </c>
      <c r="N13">
        <v>36.245588235294115</v>
      </c>
      <c r="O13">
        <v>0</v>
      </c>
      <c r="P13">
        <v>36.59333189469141</v>
      </c>
      <c r="Q13">
        <v>6.4792213554363727</v>
      </c>
      <c r="R13">
        <v>6.4989007959183658</v>
      </c>
      <c r="S13">
        <v>8.1002374024961004</v>
      </c>
      <c r="T13">
        <v>0</v>
      </c>
      <c r="U13">
        <v>128.48016763346769</v>
      </c>
      <c r="V13">
        <v>4.3656069364161851</v>
      </c>
      <c r="W13">
        <v>14.234677826086957</v>
      </c>
      <c r="X13">
        <v>15.089672723466609</v>
      </c>
      <c r="Y13">
        <v>0</v>
      </c>
      <c r="Z13">
        <v>4.0214116799999999</v>
      </c>
      <c r="AA13">
        <v>0</v>
      </c>
      <c r="AB13">
        <v>8.0565986799999987</v>
      </c>
      <c r="AC13">
        <v>2.9691613119999998</v>
      </c>
      <c r="AD13">
        <v>2.7964513200000001</v>
      </c>
      <c r="AE13">
        <v>8.6597367999999992</v>
      </c>
      <c r="AF13">
        <v>2.7224999999999997</v>
      </c>
      <c r="AG13">
        <v>12.41840496</v>
      </c>
      <c r="AH13">
        <v>11.621584</v>
      </c>
      <c r="AI13">
        <v>0</v>
      </c>
      <c r="AJ13">
        <v>0</v>
      </c>
      <c r="AK13">
        <v>15.84451</v>
      </c>
      <c r="AL13">
        <v>0</v>
      </c>
      <c r="AM13">
        <v>3.2392661714285702</v>
      </c>
      <c r="AN13">
        <v>0.91823999999999995</v>
      </c>
      <c r="AO13">
        <v>1.0324200431999997</v>
      </c>
      <c r="AP13">
        <v>1.0218280800000001</v>
      </c>
      <c r="AQ13">
        <v>3.2474399999999988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25.144012228424423</v>
      </c>
      <c r="BB13">
        <f t="shared" si="0"/>
        <v>857.10200262208537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2.6854606694560674</v>
      </c>
      <c r="K14">
        <v>9.4080856343879731</v>
      </c>
      <c r="L14">
        <v>496.65466931788978</v>
      </c>
      <c r="M14">
        <v>13.812900274473927</v>
      </c>
      <c r="N14">
        <v>36.245588235294115</v>
      </c>
      <c r="O14">
        <v>0</v>
      </c>
      <c r="P14">
        <v>36.59333189469141</v>
      </c>
      <c r="Q14">
        <v>6.4792213554363727</v>
      </c>
      <c r="R14">
        <v>6.4989007959183658</v>
      </c>
      <c r="S14">
        <v>8.1002374024961004</v>
      </c>
      <c r="T14">
        <v>0</v>
      </c>
      <c r="U14">
        <v>128.48016763346769</v>
      </c>
      <c r="V14">
        <v>4.3656069364161851</v>
      </c>
      <c r="W14">
        <v>14.234677826086957</v>
      </c>
      <c r="X14">
        <v>15.089672723466609</v>
      </c>
      <c r="Y14">
        <v>0</v>
      </c>
      <c r="Z14">
        <v>4.0214116799999999</v>
      </c>
      <c r="AA14">
        <v>0</v>
      </c>
      <c r="AB14">
        <v>8.0565986799999987</v>
      </c>
      <c r="AC14">
        <v>2.9691613119999998</v>
      </c>
      <c r="AD14">
        <v>2.7964513200000001</v>
      </c>
      <c r="AE14">
        <v>8.6597367999999992</v>
      </c>
      <c r="AF14">
        <v>2.7224999999999997</v>
      </c>
      <c r="AG14">
        <v>12.41840496</v>
      </c>
      <c r="AH14">
        <v>11.621584</v>
      </c>
      <c r="AI14">
        <v>0</v>
      </c>
      <c r="AJ14">
        <v>0</v>
      </c>
      <c r="AK14">
        <v>15.84451</v>
      </c>
      <c r="AL14">
        <v>0</v>
      </c>
      <c r="AM14">
        <v>3.2392661714285702</v>
      </c>
      <c r="AN14">
        <v>0.91823999999999995</v>
      </c>
      <c r="AO14">
        <v>1.0681389264000001</v>
      </c>
      <c r="AP14">
        <v>1.0218280800000001</v>
      </c>
      <c r="AQ14">
        <v>2.4742399999999996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25.122993990824426</v>
      </c>
      <c r="BB14">
        <f t="shared" si="0"/>
        <v>856.3855397428855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2.6854606694560674</v>
      </c>
      <c r="K15">
        <v>9.4080856343879731</v>
      </c>
      <c r="L15">
        <v>496.65466931788978</v>
      </c>
      <c r="M15">
        <v>13.812900274473927</v>
      </c>
      <c r="N15">
        <v>36.245588235294115</v>
      </c>
      <c r="O15">
        <v>0</v>
      </c>
      <c r="P15">
        <v>36.59333189469141</v>
      </c>
      <c r="Q15">
        <v>6.4792213554363727</v>
      </c>
      <c r="R15">
        <v>6.4989007959183658</v>
      </c>
      <c r="S15">
        <v>8.1002374024961004</v>
      </c>
      <c r="T15">
        <v>0</v>
      </c>
      <c r="U15">
        <v>128.48016763346769</v>
      </c>
      <c r="V15">
        <v>4.3656069364161851</v>
      </c>
      <c r="W15">
        <v>14.234677826086957</v>
      </c>
      <c r="X15">
        <v>15.089672723466609</v>
      </c>
      <c r="Y15">
        <v>0</v>
      </c>
      <c r="Z15">
        <v>4.0214116799999999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8.6597367999999992</v>
      </c>
      <c r="AF15">
        <v>2.7224999999999997</v>
      </c>
      <c r="AG15">
        <v>12.41840496</v>
      </c>
      <c r="AH15">
        <v>11.621584</v>
      </c>
      <c r="AI15">
        <v>0</v>
      </c>
      <c r="AJ15">
        <v>0</v>
      </c>
      <c r="AK15">
        <v>15.84451</v>
      </c>
      <c r="AL15">
        <v>0</v>
      </c>
      <c r="AM15">
        <v>3.2392661714285702</v>
      </c>
      <c r="AN15">
        <v>0.91823999999999995</v>
      </c>
      <c r="AO15">
        <v>1.0612837872000001</v>
      </c>
      <c r="AP15">
        <v>1.9257529199999999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0.25747675879396986</v>
      </c>
      <c r="AY15">
        <v>0</v>
      </c>
      <c r="AZ15">
        <v>0</v>
      </c>
      <c r="BA15">
        <v>24.998952925351059</v>
      </c>
      <c r="BB15">
        <f t="shared" si="0"/>
        <v>852.15726130795281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2.6854606694560674</v>
      </c>
      <c r="K16">
        <v>9.4080856343879731</v>
      </c>
      <c r="L16">
        <v>496.65466931788978</v>
      </c>
      <c r="M16">
        <v>13.812900274473927</v>
      </c>
      <c r="N16">
        <v>36.245588235294115</v>
      </c>
      <c r="O16">
        <v>0</v>
      </c>
      <c r="P16">
        <v>36.59333189469141</v>
      </c>
      <c r="Q16">
        <v>6.4792213554363727</v>
      </c>
      <c r="R16">
        <v>6.4989007959183658</v>
      </c>
      <c r="S16">
        <v>8.1002374024961004</v>
      </c>
      <c r="T16">
        <v>0</v>
      </c>
      <c r="U16">
        <v>128.48016763346769</v>
      </c>
      <c r="V16">
        <v>4.3656069364161851</v>
      </c>
      <c r="W16">
        <v>14.234677826086957</v>
      </c>
      <c r="X16">
        <v>15.089672723466609</v>
      </c>
      <c r="Y16">
        <v>0</v>
      </c>
      <c r="Z16">
        <v>4.0214116799999999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8.6597367999999992</v>
      </c>
      <c r="AF16">
        <v>2.7224999999999997</v>
      </c>
      <c r="AG16">
        <v>12.41840496</v>
      </c>
      <c r="AH16">
        <v>11.621584</v>
      </c>
      <c r="AI16">
        <v>0</v>
      </c>
      <c r="AJ16">
        <v>0</v>
      </c>
      <c r="AK16">
        <v>15.84451</v>
      </c>
      <c r="AL16">
        <v>0</v>
      </c>
      <c r="AM16">
        <v>3.2392661714285702</v>
      </c>
      <c r="AN16">
        <v>0.91823999999999995</v>
      </c>
      <c r="AO16">
        <v>1.0510010784000001</v>
      </c>
      <c r="AP16">
        <v>1.9257529199999999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24.991321866024428</v>
      </c>
      <c r="BB16">
        <f t="shared" si="0"/>
        <v>851.89713289968552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2.6910905660377362</v>
      </c>
      <c r="K17">
        <v>9.4080856343879731</v>
      </c>
      <c r="L17">
        <v>496.65466931788978</v>
      </c>
      <c r="M17">
        <v>13.812900274473927</v>
      </c>
      <c r="N17">
        <v>36.245588235294115</v>
      </c>
      <c r="O17">
        <v>0</v>
      </c>
      <c r="P17">
        <v>36.59333189469141</v>
      </c>
      <c r="Q17">
        <v>6.4792213554363727</v>
      </c>
      <c r="R17">
        <v>6.4989007959183658</v>
      </c>
      <c r="S17">
        <v>8.1002374024961004</v>
      </c>
      <c r="T17">
        <v>0</v>
      </c>
      <c r="U17">
        <v>128.48016763346769</v>
      </c>
      <c r="V17">
        <v>4.3656069364161851</v>
      </c>
      <c r="W17">
        <v>14.234677826086957</v>
      </c>
      <c r="X17">
        <v>15.089672723466609</v>
      </c>
      <c r="Y17">
        <v>0</v>
      </c>
      <c r="Z17">
        <v>4.0214116799999999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8.6597367999999992</v>
      </c>
      <c r="AF17">
        <v>2.7224999999999997</v>
      </c>
      <c r="AG17">
        <v>12.41840496</v>
      </c>
      <c r="AH17">
        <v>11.621584</v>
      </c>
      <c r="AI17">
        <v>0</v>
      </c>
      <c r="AJ17">
        <v>0</v>
      </c>
      <c r="AK17">
        <v>15.84451</v>
      </c>
      <c r="AL17">
        <v>0</v>
      </c>
      <c r="AM17">
        <v>3.2392661714285702</v>
      </c>
      <c r="AN17">
        <v>0.91823999999999995</v>
      </c>
      <c r="AO17">
        <v>1.4752981152000002</v>
      </c>
      <c r="AP17">
        <v>1.9257529199999999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25.003574840420413</v>
      </c>
      <c r="BB17">
        <f t="shared" si="0"/>
        <v>852.31480685867132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2.6910905660377362</v>
      </c>
      <c r="K18">
        <v>9.4080856343879731</v>
      </c>
      <c r="L18">
        <v>496.65466931788978</v>
      </c>
      <c r="M18">
        <v>13.812900274473927</v>
      </c>
      <c r="N18">
        <v>36.245588235294115</v>
      </c>
      <c r="O18">
        <v>0</v>
      </c>
      <c r="P18">
        <v>36.59333189469141</v>
      </c>
      <c r="Q18">
        <v>6.4792213554363727</v>
      </c>
      <c r="R18">
        <v>6.4989007959183658</v>
      </c>
      <c r="S18">
        <v>8.1002374024961004</v>
      </c>
      <c r="T18">
        <v>0</v>
      </c>
      <c r="U18">
        <v>128.48016763346769</v>
      </c>
      <c r="V18">
        <v>4.3656069364161851</v>
      </c>
      <c r="W18">
        <v>14.234677826086957</v>
      </c>
      <c r="X18">
        <v>15.089672723466609</v>
      </c>
      <c r="Y18">
        <v>0</v>
      </c>
      <c r="Z18">
        <v>4.0214116799999999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8.6597367999999992</v>
      </c>
      <c r="AF18">
        <v>2.7224999999999997</v>
      </c>
      <c r="AG18">
        <v>12.41840496</v>
      </c>
      <c r="AH18">
        <v>11.621584</v>
      </c>
      <c r="AI18">
        <v>0</v>
      </c>
      <c r="AJ18">
        <v>0</v>
      </c>
      <c r="AK18">
        <v>15.84451</v>
      </c>
      <c r="AL18">
        <v>0</v>
      </c>
      <c r="AM18">
        <v>3.2392661714285702</v>
      </c>
      <c r="AN18">
        <v>0.91823999999999995</v>
      </c>
      <c r="AO18">
        <v>1.4415636143999999</v>
      </c>
      <c r="AP18">
        <v>1.9257529199999999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25.002613329220416</v>
      </c>
      <c r="BB18">
        <f t="shared" si="0"/>
        <v>852.28203386907137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2.6910905660377362</v>
      </c>
      <c r="K19">
        <v>9.4080856343879731</v>
      </c>
      <c r="L19">
        <v>496.65466931788978</v>
      </c>
      <c r="M19">
        <v>13.812900274473927</v>
      </c>
      <c r="N19">
        <v>36.245588235294115</v>
      </c>
      <c r="O19">
        <v>0</v>
      </c>
      <c r="P19">
        <v>36.59333189469141</v>
      </c>
      <c r="Q19">
        <v>6.4792213554363727</v>
      </c>
      <c r="R19">
        <v>6.4989007959183658</v>
      </c>
      <c r="S19">
        <v>8.1002374024961004</v>
      </c>
      <c r="T19">
        <v>0</v>
      </c>
      <c r="U19">
        <v>128.48016763346769</v>
      </c>
      <c r="V19">
        <v>4.3656069364161851</v>
      </c>
      <c r="W19">
        <v>14.234677826086957</v>
      </c>
      <c r="X19">
        <v>15.089672723466609</v>
      </c>
      <c r="Y19">
        <v>0</v>
      </c>
      <c r="Z19">
        <v>4.0214116799999999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8.6597367999999992</v>
      </c>
      <c r="AF19">
        <v>2.7224999999999997</v>
      </c>
      <c r="AG19">
        <v>12.41840496</v>
      </c>
      <c r="AH19">
        <v>21.528984359999999</v>
      </c>
      <c r="AI19">
        <v>0</v>
      </c>
      <c r="AJ19">
        <v>0</v>
      </c>
      <c r="AK19">
        <v>15.84451</v>
      </c>
      <c r="AL19">
        <v>0</v>
      </c>
      <c r="AM19">
        <v>3.2392661714285702</v>
      </c>
      <c r="AN19">
        <v>0.93737000000000004</v>
      </c>
      <c r="AO19">
        <v>1.4338064831999997</v>
      </c>
      <c r="AP19">
        <v>1.0218280800000001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25.230576897220423</v>
      </c>
      <c r="BB19">
        <f t="shared" si="0"/>
        <v>860.05279708987121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2.6910905660377362</v>
      </c>
      <c r="K20">
        <v>9.4080856343879731</v>
      </c>
      <c r="L20">
        <v>496.65466931788978</v>
      </c>
      <c r="M20">
        <v>13.812900274473927</v>
      </c>
      <c r="N20">
        <v>36.245588235294115</v>
      </c>
      <c r="O20">
        <v>0</v>
      </c>
      <c r="P20">
        <v>36.59333189469141</v>
      </c>
      <c r="Q20">
        <v>6.4792213554363727</v>
      </c>
      <c r="R20">
        <v>6.4989007959183658</v>
      </c>
      <c r="S20">
        <v>8.1002374024961004</v>
      </c>
      <c r="T20">
        <v>0</v>
      </c>
      <c r="U20">
        <v>128.48016763346769</v>
      </c>
      <c r="V20">
        <v>4.3656069364161851</v>
      </c>
      <c r="W20">
        <v>14.234677826086957</v>
      </c>
      <c r="X20">
        <v>15.089672723466609</v>
      </c>
      <c r="Y20">
        <v>0</v>
      </c>
      <c r="Z20">
        <v>4.0214116799999999</v>
      </c>
      <c r="AA20">
        <v>2.1571107999999999</v>
      </c>
      <c r="AB20">
        <v>4.0078511199999998</v>
      </c>
      <c r="AC20">
        <v>2.9691613119999998</v>
      </c>
      <c r="AD20">
        <v>2.7964513200000001</v>
      </c>
      <c r="AE20">
        <v>8.6597367999999992</v>
      </c>
      <c r="AF20">
        <v>2.7224999999999997</v>
      </c>
      <c r="AG20">
        <v>12.41840496</v>
      </c>
      <c r="AH20">
        <v>21.528984359999999</v>
      </c>
      <c r="AI20">
        <v>0</v>
      </c>
      <c r="AJ20">
        <v>0</v>
      </c>
      <c r="AK20">
        <v>15.84451</v>
      </c>
      <c r="AL20">
        <v>0</v>
      </c>
      <c r="AM20">
        <v>3.2392661714285702</v>
      </c>
      <c r="AN20">
        <v>0.93737000000000004</v>
      </c>
      <c r="AO20">
        <v>1.4090017032</v>
      </c>
      <c r="AP20">
        <v>1.0218280800000001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25.291347534420424</v>
      </c>
      <c r="BB20">
        <f t="shared" si="0"/>
        <v>862.12433247267131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2.6910905660377362</v>
      </c>
      <c r="K21">
        <v>9.4080856343879731</v>
      </c>
      <c r="L21">
        <v>496.65466931788978</v>
      </c>
      <c r="M21">
        <v>13.812900274473927</v>
      </c>
      <c r="N21">
        <v>36.245588235294115</v>
      </c>
      <c r="O21">
        <v>0</v>
      </c>
      <c r="P21">
        <v>36.59333189469141</v>
      </c>
      <c r="Q21">
        <v>6.4792213554363727</v>
      </c>
      <c r="R21">
        <v>6.4989007959183658</v>
      </c>
      <c r="S21">
        <v>8.1002374024961004</v>
      </c>
      <c r="T21">
        <v>0</v>
      </c>
      <c r="U21">
        <v>128.48016763346769</v>
      </c>
      <c r="V21">
        <v>4.3656069364161851</v>
      </c>
      <c r="W21">
        <v>14.234677826086957</v>
      </c>
      <c r="X21">
        <v>15.089672723466609</v>
      </c>
      <c r="Y21">
        <v>0</v>
      </c>
      <c r="Z21">
        <v>4.0214116799999999</v>
      </c>
      <c r="AA21">
        <v>4.2899844000000007</v>
      </c>
      <c r="AB21">
        <v>4.0078511199999998</v>
      </c>
      <c r="AC21">
        <v>2.9691613119999998</v>
      </c>
      <c r="AD21">
        <v>2.7964513200000001</v>
      </c>
      <c r="AE21">
        <v>8.6597367999999992</v>
      </c>
      <c r="AF21">
        <v>2.7224999999999997</v>
      </c>
      <c r="AG21">
        <v>12.41840496</v>
      </c>
      <c r="AH21">
        <v>21.528984359999999</v>
      </c>
      <c r="AI21">
        <v>0</v>
      </c>
      <c r="AJ21">
        <v>0</v>
      </c>
      <c r="AK21">
        <v>15.84451</v>
      </c>
      <c r="AL21">
        <v>0</v>
      </c>
      <c r="AM21">
        <v>3.2392661714285702</v>
      </c>
      <c r="AN21">
        <v>0.93737000000000004</v>
      </c>
      <c r="AO21">
        <v>1.4226217824000003</v>
      </c>
      <c r="AP21">
        <v>1.0218280800000001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25.352522840820427</v>
      </c>
      <c r="BB21">
        <f t="shared" si="0"/>
        <v>864.20965084547129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2.6910905660377362</v>
      </c>
      <c r="K22">
        <v>9.4080856343879731</v>
      </c>
      <c r="L22">
        <v>496.65466931788978</v>
      </c>
      <c r="M22">
        <v>13.812900274473927</v>
      </c>
      <c r="N22">
        <v>36.245588235294115</v>
      </c>
      <c r="O22">
        <v>0</v>
      </c>
      <c r="P22">
        <v>36.59333189469141</v>
      </c>
      <c r="Q22">
        <v>6.4792213554363727</v>
      </c>
      <c r="R22">
        <v>6.4989007959183658</v>
      </c>
      <c r="S22">
        <v>8.1002374024961004</v>
      </c>
      <c r="T22">
        <v>0</v>
      </c>
      <c r="U22">
        <v>128.48016763346769</v>
      </c>
      <c r="V22">
        <v>4.3656069364161851</v>
      </c>
      <c r="W22">
        <v>14.234677826086957</v>
      </c>
      <c r="X22">
        <v>15.089672723466609</v>
      </c>
      <c r="Y22">
        <v>0</v>
      </c>
      <c r="Z22">
        <v>4.0214116799999999</v>
      </c>
      <c r="AA22">
        <v>4.2899844000000007</v>
      </c>
      <c r="AB22">
        <v>4.0078511199999998</v>
      </c>
      <c r="AC22">
        <v>2.9691613119999998</v>
      </c>
      <c r="AD22">
        <v>2.7964513200000001</v>
      </c>
      <c r="AE22">
        <v>8.6597367999999992</v>
      </c>
      <c r="AF22">
        <v>2.7224999999999997</v>
      </c>
      <c r="AG22">
        <v>12.41840496</v>
      </c>
      <c r="AH22">
        <v>21.528984359999999</v>
      </c>
      <c r="AI22">
        <v>0</v>
      </c>
      <c r="AJ22">
        <v>0</v>
      </c>
      <c r="AK22">
        <v>15.84451</v>
      </c>
      <c r="AL22">
        <v>0</v>
      </c>
      <c r="AM22">
        <v>3.2392661714285702</v>
      </c>
      <c r="AN22">
        <v>0.93737000000000004</v>
      </c>
      <c r="AO22">
        <v>1.3798673616000001</v>
      </c>
      <c r="AP22">
        <v>1.0218280800000001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25.351304231220425</v>
      </c>
      <c r="BB22">
        <f t="shared" si="0"/>
        <v>864.16811503427118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2.6910905660377362</v>
      </c>
      <c r="K23">
        <v>9.4080856343879731</v>
      </c>
      <c r="L23">
        <v>496.65466931788978</v>
      </c>
      <c r="M23">
        <v>13.812900274473927</v>
      </c>
      <c r="N23">
        <v>36.245588235294115</v>
      </c>
      <c r="O23">
        <v>0</v>
      </c>
      <c r="P23">
        <v>36.59333189469141</v>
      </c>
      <c r="Q23">
        <v>6.4792213554363727</v>
      </c>
      <c r="R23">
        <v>6.4989007959183658</v>
      </c>
      <c r="S23">
        <v>8.1002374024961004</v>
      </c>
      <c r="T23">
        <v>0</v>
      </c>
      <c r="U23">
        <v>128.48016763346769</v>
      </c>
      <c r="V23">
        <v>4.3656069364161851</v>
      </c>
      <c r="W23">
        <v>14.234677826086957</v>
      </c>
      <c r="X23">
        <v>15.089672723466609</v>
      </c>
      <c r="Y23">
        <v>0</v>
      </c>
      <c r="Z23">
        <v>4.0214116799999999</v>
      </c>
      <c r="AA23">
        <v>4.2899844000000007</v>
      </c>
      <c r="AB23">
        <v>4.0078511199999998</v>
      </c>
      <c r="AC23">
        <v>2.9691613119999998</v>
      </c>
      <c r="AD23">
        <v>2.7964513200000001</v>
      </c>
      <c r="AE23">
        <v>8.6597367999999992</v>
      </c>
      <c r="AF23">
        <v>2.7224999999999997</v>
      </c>
      <c r="AG23">
        <v>12.41840496</v>
      </c>
      <c r="AH23">
        <v>21.528984359999999</v>
      </c>
      <c r="AI23">
        <v>0.78111279999999994</v>
      </c>
      <c r="AJ23">
        <v>0</v>
      </c>
      <c r="AK23">
        <v>15.84451</v>
      </c>
      <c r="AL23">
        <v>0</v>
      </c>
      <c r="AM23">
        <v>3.2392661714285702</v>
      </c>
      <c r="AN23">
        <v>0.93737000000000004</v>
      </c>
      <c r="AO23">
        <v>1.3467642551999999</v>
      </c>
      <c r="AP23">
        <v>1.0218280800000001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25.401582001620419</v>
      </c>
      <c r="BB23">
        <f t="shared" si="0"/>
        <v>865.88196855747117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2.6910905660377362</v>
      </c>
      <c r="K24">
        <v>9.4080856343879731</v>
      </c>
      <c r="L24">
        <v>496.65466931788978</v>
      </c>
      <c r="M24">
        <v>13.812900274473927</v>
      </c>
      <c r="N24">
        <v>36.245588235294115</v>
      </c>
      <c r="O24">
        <v>0</v>
      </c>
      <c r="P24">
        <v>36.59333189469141</v>
      </c>
      <c r="Q24">
        <v>6.4792213554363727</v>
      </c>
      <c r="R24">
        <v>6.4989007959183658</v>
      </c>
      <c r="S24">
        <v>8.1002374024961004</v>
      </c>
      <c r="T24">
        <v>0</v>
      </c>
      <c r="U24">
        <v>128.48016763346769</v>
      </c>
      <c r="V24">
        <v>4.3656069364161851</v>
      </c>
      <c r="W24">
        <v>14.234677826086957</v>
      </c>
      <c r="X24">
        <v>15.089672723466609</v>
      </c>
      <c r="Y24">
        <v>0</v>
      </c>
      <c r="Z24">
        <v>4.0214116799999999</v>
      </c>
      <c r="AA24">
        <v>6.4713323999999997</v>
      </c>
      <c r="AB24">
        <v>4.0078511199999998</v>
      </c>
      <c r="AC24">
        <v>2.9691613119999998</v>
      </c>
      <c r="AD24">
        <v>2.7964513200000001</v>
      </c>
      <c r="AE24">
        <v>8.6597367999999992</v>
      </c>
      <c r="AF24">
        <v>2.7224999999999997</v>
      </c>
      <c r="AG24">
        <v>12.41840496</v>
      </c>
      <c r="AH24">
        <v>21.528984359999999</v>
      </c>
      <c r="AI24">
        <v>2.3433383999999999</v>
      </c>
      <c r="AJ24">
        <v>0</v>
      </c>
      <c r="AK24">
        <v>15.84451</v>
      </c>
      <c r="AL24">
        <v>0</v>
      </c>
      <c r="AM24">
        <v>3.2392661714285702</v>
      </c>
      <c r="AN24">
        <v>0.93737000000000004</v>
      </c>
      <c r="AO24">
        <v>1.2799266479999998</v>
      </c>
      <c r="AP24">
        <v>1.0218280800000001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25.506368621220425</v>
      </c>
      <c r="BB24">
        <f t="shared" si="0"/>
        <v>869.45391793067131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2.6910905660377362</v>
      </c>
      <c r="K25">
        <v>9.4080856343879731</v>
      </c>
      <c r="L25">
        <v>496.65466931788978</v>
      </c>
      <c r="M25">
        <v>13.812900274473927</v>
      </c>
      <c r="N25">
        <v>36.245588235294115</v>
      </c>
      <c r="O25">
        <v>0</v>
      </c>
      <c r="P25">
        <v>36.59333189469141</v>
      </c>
      <c r="Q25">
        <v>6.4792213554363727</v>
      </c>
      <c r="R25">
        <v>6.4989007959183658</v>
      </c>
      <c r="S25">
        <v>8.1002374024961004</v>
      </c>
      <c r="T25">
        <v>0</v>
      </c>
      <c r="U25">
        <v>128.48016763346769</v>
      </c>
      <c r="V25">
        <v>4.3656069364161851</v>
      </c>
      <c r="W25">
        <v>14.234677826086957</v>
      </c>
      <c r="X25">
        <v>15.089672723466609</v>
      </c>
      <c r="Y25">
        <v>0</v>
      </c>
      <c r="Z25">
        <v>4.0214116799999999</v>
      </c>
      <c r="AA25">
        <v>10.785554000000003</v>
      </c>
      <c r="AB25">
        <v>7.3613591999999999</v>
      </c>
      <c r="AC25">
        <v>2.9691613119999998</v>
      </c>
      <c r="AD25">
        <v>2.7964513200000001</v>
      </c>
      <c r="AE25">
        <v>8.6597367999999992</v>
      </c>
      <c r="AF25">
        <v>2.7224999999999997</v>
      </c>
      <c r="AG25">
        <v>12.41840496</v>
      </c>
      <c r="AH25">
        <v>21.528984359999999</v>
      </c>
      <c r="AI25">
        <v>15.231699599999999</v>
      </c>
      <c r="AJ25">
        <v>0</v>
      </c>
      <c r="AK25">
        <v>15.84451</v>
      </c>
      <c r="AL25">
        <v>0</v>
      </c>
      <c r="AM25">
        <v>3.2392661714285702</v>
      </c>
      <c r="AN25">
        <v>0.93737000000000004</v>
      </c>
      <c r="AO25">
        <v>1.1715974087999999</v>
      </c>
      <c r="AP25">
        <v>1.9257529199999999</v>
      </c>
      <c r="AQ25">
        <v>3.2474399999999988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26.207444348420424</v>
      </c>
      <c r="BB25">
        <f t="shared" si="0"/>
        <v>893.35196868427136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2.6910905660377362</v>
      </c>
      <c r="K26">
        <v>9.4080856343879731</v>
      </c>
      <c r="L26">
        <v>496.65466931788978</v>
      </c>
      <c r="M26">
        <v>13.812900274473927</v>
      </c>
      <c r="N26">
        <v>36.245588235294115</v>
      </c>
      <c r="O26">
        <v>0</v>
      </c>
      <c r="P26">
        <v>36.59333189469141</v>
      </c>
      <c r="Q26">
        <v>6.4792213554363727</v>
      </c>
      <c r="R26">
        <v>6.4989007959183658</v>
      </c>
      <c r="S26">
        <v>8.1002374024961004</v>
      </c>
      <c r="T26">
        <v>0</v>
      </c>
      <c r="U26">
        <v>128.48016763346769</v>
      </c>
      <c r="V26">
        <v>4.3656069364161851</v>
      </c>
      <c r="W26">
        <v>14.234677826086957</v>
      </c>
      <c r="X26">
        <v>15.089672723466609</v>
      </c>
      <c r="Y26">
        <v>0</v>
      </c>
      <c r="Z26">
        <v>4.0214116799999999</v>
      </c>
      <c r="AA26">
        <v>12.918427599999999</v>
      </c>
      <c r="AB26">
        <v>7.3613591999999999</v>
      </c>
      <c r="AC26">
        <v>2.9691613119999998</v>
      </c>
      <c r="AD26">
        <v>2.7964513200000001</v>
      </c>
      <c r="AE26">
        <v>8.6597367999999992</v>
      </c>
      <c r="AF26">
        <v>2.7224999999999997</v>
      </c>
      <c r="AG26">
        <v>12.41840496</v>
      </c>
      <c r="AH26">
        <v>21.528984359999999</v>
      </c>
      <c r="AI26">
        <v>15.231699599999999</v>
      </c>
      <c r="AJ26">
        <v>0</v>
      </c>
      <c r="AK26">
        <v>15.84451</v>
      </c>
      <c r="AL26">
        <v>0</v>
      </c>
      <c r="AM26">
        <v>4.8588992571428564</v>
      </c>
      <c r="AN26">
        <v>0.93737000000000004</v>
      </c>
      <c r="AO26">
        <v>1.1111639448000001</v>
      </c>
      <c r="AP26">
        <v>1.9257529199999999</v>
      </c>
      <c r="AQ26">
        <v>6.4948799999999975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26.405220337169631</v>
      </c>
      <c r="BB26">
        <f t="shared" si="0"/>
        <v>900.09370591723621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4.0374357541899437</v>
      </c>
      <c r="K27">
        <v>9.4080856343879731</v>
      </c>
      <c r="L27">
        <v>496.65466931788978</v>
      </c>
      <c r="M27">
        <v>13.812900274473927</v>
      </c>
      <c r="N27">
        <v>36.245588235294115</v>
      </c>
      <c r="O27">
        <v>0</v>
      </c>
      <c r="P27">
        <v>36.694469540526583</v>
      </c>
      <c r="Q27">
        <v>6.4792213554363727</v>
      </c>
      <c r="R27">
        <v>6.4989007959183658</v>
      </c>
      <c r="S27">
        <v>8.1002374024961004</v>
      </c>
      <c r="T27">
        <v>0</v>
      </c>
      <c r="U27">
        <v>128.48016763346769</v>
      </c>
      <c r="V27">
        <v>4.3656069364161851</v>
      </c>
      <c r="W27">
        <v>14.234677826086957</v>
      </c>
      <c r="X27">
        <v>15.089672723466609</v>
      </c>
      <c r="Y27">
        <v>0</v>
      </c>
      <c r="Z27">
        <v>4.0214116799999999</v>
      </c>
      <c r="AA27">
        <v>11.633856</v>
      </c>
      <c r="AB27">
        <v>7.3613591999999999</v>
      </c>
      <c r="AC27">
        <v>2.9691613119999998</v>
      </c>
      <c r="AD27">
        <v>5.592902640000001</v>
      </c>
      <c r="AE27">
        <v>8.6597367999999992</v>
      </c>
      <c r="AF27">
        <v>2.7224999999999997</v>
      </c>
      <c r="AG27">
        <v>12.41840496</v>
      </c>
      <c r="AH27">
        <v>21.528984359999999</v>
      </c>
      <c r="AI27">
        <v>15.231699599999999</v>
      </c>
      <c r="AJ27">
        <v>0</v>
      </c>
      <c r="AK27">
        <v>15.84451</v>
      </c>
      <c r="AL27">
        <v>0</v>
      </c>
      <c r="AM27">
        <v>4.8588992571428564</v>
      </c>
      <c r="AN27">
        <v>0.93737000000000004</v>
      </c>
      <c r="AO27">
        <v>1.0677781296</v>
      </c>
      <c r="AP27">
        <v>1.9257529199999999</v>
      </c>
      <c r="AQ27">
        <v>9.9356199999999966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26.557426583142906</v>
      </c>
      <c r="BB27">
        <f t="shared" si="0"/>
        <v>905.28209481005047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4.0374357541899437</v>
      </c>
      <c r="K28">
        <v>9.4080856343879731</v>
      </c>
      <c r="L28">
        <v>496.65466931788978</v>
      </c>
      <c r="M28">
        <v>13.812900274473927</v>
      </c>
      <c r="N28">
        <v>36.245588235294115</v>
      </c>
      <c r="O28">
        <v>0</v>
      </c>
      <c r="P28">
        <v>36.694469540526583</v>
      </c>
      <c r="Q28">
        <v>6.4792213554363727</v>
      </c>
      <c r="R28">
        <v>6.4989007959183658</v>
      </c>
      <c r="S28">
        <v>8.1002374024961004</v>
      </c>
      <c r="T28">
        <v>0</v>
      </c>
      <c r="U28">
        <v>128.48016763346769</v>
      </c>
      <c r="V28">
        <v>4.3656069364161851</v>
      </c>
      <c r="W28">
        <v>14.234677826086957</v>
      </c>
      <c r="X28">
        <v>15.089672723466609</v>
      </c>
      <c r="Y28">
        <v>0</v>
      </c>
      <c r="Z28">
        <v>4.0214116799999999</v>
      </c>
      <c r="AA28">
        <v>12.918427599999999</v>
      </c>
      <c r="AB28">
        <v>7.3613591999999999</v>
      </c>
      <c r="AC28">
        <v>5.9383226239999995</v>
      </c>
      <c r="AD28">
        <v>5.592902640000001</v>
      </c>
      <c r="AE28">
        <v>8.6597367999999992</v>
      </c>
      <c r="AF28">
        <v>2.7224999999999997</v>
      </c>
      <c r="AG28">
        <v>12.41840496</v>
      </c>
      <c r="AH28">
        <v>21.528984359999999</v>
      </c>
      <c r="AI28">
        <v>15.231699599999999</v>
      </c>
      <c r="AJ28">
        <v>0</v>
      </c>
      <c r="AK28">
        <v>15.84451</v>
      </c>
      <c r="AL28">
        <v>0</v>
      </c>
      <c r="AM28">
        <v>4.8588992571428564</v>
      </c>
      <c r="AN28">
        <v>0.93737000000000004</v>
      </c>
      <c r="AO28">
        <v>1.0568640264</v>
      </c>
      <c r="AP28">
        <v>1.9257529199999999</v>
      </c>
      <c r="AQ28">
        <v>10.322219999999998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26.689365301142914</v>
      </c>
      <c r="BB28">
        <f t="shared" si="0"/>
        <v>909.77957490085055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4.0374357541899437</v>
      </c>
      <c r="K29">
        <v>9.4080856343879731</v>
      </c>
      <c r="L29">
        <v>496.65466931788978</v>
      </c>
      <c r="M29">
        <v>13.812900274473927</v>
      </c>
      <c r="N29">
        <v>36.245588235294115</v>
      </c>
      <c r="O29">
        <v>0</v>
      </c>
      <c r="P29">
        <v>36.694469540526583</v>
      </c>
      <c r="Q29">
        <v>6.4792213554363727</v>
      </c>
      <c r="R29">
        <v>6.4989007959183658</v>
      </c>
      <c r="S29">
        <v>8.1002374024961004</v>
      </c>
      <c r="T29">
        <v>0</v>
      </c>
      <c r="U29">
        <v>128.48016763346769</v>
      </c>
      <c r="V29">
        <v>4.3656069364161851</v>
      </c>
      <c r="W29">
        <v>14.234677826086957</v>
      </c>
      <c r="X29">
        <v>15.089672723466609</v>
      </c>
      <c r="Y29">
        <v>0</v>
      </c>
      <c r="Z29">
        <v>4.0214116799999999</v>
      </c>
      <c r="AA29">
        <v>10.785554000000003</v>
      </c>
      <c r="AB29">
        <v>7.3613591999999999</v>
      </c>
      <c r="AC29">
        <v>5.9383226239999995</v>
      </c>
      <c r="AD29">
        <v>5.592902640000001</v>
      </c>
      <c r="AE29">
        <v>8.6597367999999992</v>
      </c>
      <c r="AF29">
        <v>2.7224999999999997</v>
      </c>
      <c r="AG29">
        <v>12.41840496</v>
      </c>
      <c r="AH29">
        <v>21.528984359999999</v>
      </c>
      <c r="AI29">
        <v>15.231699599999999</v>
      </c>
      <c r="AJ29">
        <v>0</v>
      </c>
      <c r="AK29">
        <v>15.84451</v>
      </c>
      <c r="AL29">
        <v>0</v>
      </c>
      <c r="AM29">
        <v>4.8588992571428564</v>
      </c>
      <c r="AN29">
        <v>0.93737000000000004</v>
      </c>
      <c r="AO29">
        <v>1.847279616</v>
      </c>
      <c r="AP29">
        <v>0.74672052</v>
      </c>
      <c r="AQ29">
        <v>10.322219999999998</v>
      </c>
      <c r="AR29">
        <v>15.241824000000001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26.617502616742911</v>
      </c>
      <c r="BB29">
        <f t="shared" si="0"/>
        <v>907.32994717485053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4.0374357541899437</v>
      </c>
      <c r="K30">
        <v>9.4080856343879731</v>
      </c>
      <c r="L30">
        <v>496.65466931788978</v>
      </c>
      <c r="M30">
        <v>13.812900274473927</v>
      </c>
      <c r="N30">
        <v>36.245588235294115</v>
      </c>
      <c r="O30">
        <v>0</v>
      </c>
      <c r="P30">
        <v>36.694469540526583</v>
      </c>
      <c r="Q30">
        <v>6.4792213554363727</v>
      </c>
      <c r="R30">
        <v>6.4989007959183658</v>
      </c>
      <c r="S30">
        <v>8.1002374024961004</v>
      </c>
      <c r="T30">
        <v>0</v>
      </c>
      <c r="U30">
        <v>128.48016763346769</v>
      </c>
      <c r="V30">
        <v>4.3656069364161851</v>
      </c>
      <c r="W30">
        <v>14.234677826086957</v>
      </c>
      <c r="X30">
        <v>15.089672723466609</v>
      </c>
      <c r="Y30">
        <v>0</v>
      </c>
      <c r="Z30">
        <v>4.0214116799999999</v>
      </c>
      <c r="AA30">
        <v>6.4713323999999997</v>
      </c>
      <c r="AB30">
        <v>7.3613591999999999</v>
      </c>
      <c r="AC30">
        <v>5.9383226239999995</v>
      </c>
      <c r="AD30">
        <v>5.592902640000001</v>
      </c>
      <c r="AE30">
        <v>8.6597367999999992</v>
      </c>
      <c r="AF30">
        <v>2.7224999999999997</v>
      </c>
      <c r="AG30">
        <v>12.41840496</v>
      </c>
      <c r="AH30">
        <v>21.528984359999999</v>
      </c>
      <c r="AI30">
        <v>15.231699599999999</v>
      </c>
      <c r="AJ30">
        <v>0</v>
      </c>
      <c r="AK30">
        <v>15.84451</v>
      </c>
      <c r="AL30">
        <v>0</v>
      </c>
      <c r="AM30">
        <v>4.8588992571428564</v>
      </c>
      <c r="AN30">
        <v>0.93737000000000004</v>
      </c>
      <c r="AO30">
        <v>1.8448442375999998</v>
      </c>
      <c r="AP30">
        <v>0.74672052</v>
      </c>
      <c r="AQ30">
        <v>10.322219999999998</v>
      </c>
      <c r="AR30">
        <v>15.241824000000001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26.494477657542909</v>
      </c>
      <c r="BB30">
        <f t="shared" si="0"/>
        <v>903.13631515565055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1.1133263157894735</v>
      </c>
      <c r="J31">
        <v>4.0374357541899437</v>
      </c>
      <c r="K31">
        <v>9.4080856343879731</v>
      </c>
      <c r="L31">
        <v>496.65466931788978</v>
      </c>
      <c r="M31">
        <v>13.812900274473927</v>
      </c>
      <c r="N31">
        <v>36.245588235294115</v>
      </c>
      <c r="O31">
        <v>0</v>
      </c>
      <c r="P31">
        <v>36.694469540526583</v>
      </c>
      <c r="Q31">
        <v>6.3098788182273422</v>
      </c>
      <c r="R31">
        <v>6.4989007959183658</v>
      </c>
      <c r="S31">
        <v>8.1002374024961004</v>
      </c>
      <c r="T31">
        <v>0</v>
      </c>
      <c r="U31">
        <v>128.48016763346769</v>
      </c>
      <c r="V31">
        <v>4.3656069364161851</v>
      </c>
      <c r="W31">
        <v>14.234677826086957</v>
      </c>
      <c r="X31">
        <v>15.089672723466609</v>
      </c>
      <c r="Y31">
        <v>0</v>
      </c>
      <c r="Z31">
        <v>4.0214116799999999</v>
      </c>
      <c r="AA31">
        <v>2.1571107999999999</v>
      </c>
      <c r="AB31">
        <v>8.0565986799999987</v>
      </c>
      <c r="AC31">
        <v>5.9383226239999995</v>
      </c>
      <c r="AD31">
        <v>5.592902640000001</v>
      </c>
      <c r="AE31">
        <v>8.6597367999999992</v>
      </c>
      <c r="AF31">
        <v>2.7224999999999997</v>
      </c>
      <c r="AG31">
        <v>12.41840496</v>
      </c>
      <c r="AH31">
        <v>21.528984359999999</v>
      </c>
      <c r="AI31">
        <v>1.5622255999999999</v>
      </c>
      <c r="AJ31">
        <v>0</v>
      </c>
      <c r="AK31">
        <v>15.84451</v>
      </c>
      <c r="AL31">
        <v>0</v>
      </c>
      <c r="AM31">
        <v>4.8588992571428564</v>
      </c>
      <c r="AN31">
        <v>0.93737000000000004</v>
      </c>
      <c r="AO31">
        <v>1.8297809712000002</v>
      </c>
      <c r="AP31">
        <v>0.74672052</v>
      </c>
      <c r="AQ31">
        <v>6.8814799999999998</v>
      </c>
      <c r="AR31">
        <v>15.241824000000001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3.6651887275832618</v>
      </c>
      <c r="AY31">
        <v>0</v>
      </c>
      <c r="AZ31">
        <v>0</v>
      </c>
      <c r="BA31">
        <v>26.034627605365582</v>
      </c>
      <c r="BB31">
        <f t="shared" si="0"/>
        <v>887.46107832759162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1.1133263157894735</v>
      </c>
      <c r="J32">
        <v>4.0374357541899437</v>
      </c>
      <c r="K32">
        <v>9.4080856343879731</v>
      </c>
      <c r="L32">
        <v>496.65466931788978</v>
      </c>
      <c r="M32">
        <v>13.812900274473927</v>
      </c>
      <c r="N32">
        <v>36.245588235294115</v>
      </c>
      <c r="O32">
        <v>0</v>
      </c>
      <c r="P32">
        <v>36.694469540526583</v>
      </c>
      <c r="Q32">
        <v>6.3098788182273422</v>
      </c>
      <c r="R32">
        <v>6.4989007959183658</v>
      </c>
      <c r="S32">
        <v>8.1002374024961004</v>
      </c>
      <c r="T32">
        <v>0</v>
      </c>
      <c r="U32">
        <v>128.48016763346769</v>
      </c>
      <c r="V32">
        <v>4.3656069364161851</v>
      </c>
      <c r="W32">
        <v>14.234677826086957</v>
      </c>
      <c r="X32">
        <v>15.089672723466609</v>
      </c>
      <c r="Y32">
        <v>0</v>
      </c>
      <c r="Z32">
        <v>4.0214116799999999</v>
      </c>
      <c r="AA32">
        <v>0</v>
      </c>
      <c r="AB32">
        <v>8.0565986799999987</v>
      </c>
      <c r="AC32">
        <v>5.9383226239999995</v>
      </c>
      <c r="AD32">
        <v>5.592902640000001</v>
      </c>
      <c r="AE32">
        <v>8.6597367999999992</v>
      </c>
      <c r="AF32">
        <v>2.7224999999999997</v>
      </c>
      <c r="AG32">
        <v>12.41840496</v>
      </c>
      <c r="AH32">
        <v>21.528984359999999</v>
      </c>
      <c r="AI32">
        <v>0.78111279999999994</v>
      </c>
      <c r="AJ32">
        <v>0</v>
      </c>
      <c r="AK32">
        <v>15.84451</v>
      </c>
      <c r="AL32">
        <v>0</v>
      </c>
      <c r="AM32">
        <v>4.8588992571428564</v>
      </c>
      <c r="AN32">
        <v>0.93737000000000004</v>
      </c>
      <c r="AO32">
        <v>1.8167020871999999</v>
      </c>
      <c r="AP32">
        <v>0.74672052</v>
      </c>
      <c r="AQ32">
        <v>6.8814799999999998</v>
      </c>
      <c r="AR32">
        <v>15.241824000000001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3.6651887275832618</v>
      </c>
      <c r="AY32">
        <v>0</v>
      </c>
      <c r="AZ32">
        <v>0</v>
      </c>
      <c r="BA32">
        <v>25.950515317365582</v>
      </c>
      <c r="BB32">
        <f t="shared" si="0"/>
        <v>884.5938881315916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4.0343999999999998</v>
      </c>
      <c r="K33">
        <v>9.4080856343879731</v>
      </c>
      <c r="L33">
        <v>496.65466931788978</v>
      </c>
      <c r="M33">
        <v>13.812900274473927</v>
      </c>
      <c r="N33">
        <v>36.245588235294115</v>
      </c>
      <c r="O33">
        <v>0</v>
      </c>
      <c r="P33">
        <v>36.694469540526583</v>
      </c>
      <c r="Q33">
        <v>6.3098788182273422</v>
      </c>
      <c r="R33">
        <v>6.4989007959183658</v>
      </c>
      <c r="S33">
        <v>8.1002374024961004</v>
      </c>
      <c r="T33">
        <v>0</v>
      </c>
      <c r="U33">
        <v>128.48016763346769</v>
      </c>
      <c r="V33">
        <v>4.3656069364161851</v>
      </c>
      <c r="W33">
        <v>14.234677826086957</v>
      </c>
      <c r="X33">
        <v>15.089672723466609</v>
      </c>
      <c r="Y33">
        <v>0</v>
      </c>
      <c r="Z33">
        <v>4.0214116799999999</v>
      </c>
      <c r="AA33">
        <v>0</v>
      </c>
      <c r="AB33">
        <v>8.0565986799999987</v>
      </c>
      <c r="AC33">
        <v>5.9383226239999995</v>
      </c>
      <c r="AD33">
        <v>5.592902640000001</v>
      </c>
      <c r="AE33">
        <v>8.6597367999999992</v>
      </c>
      <c r="AF33">
        <v>2.7224999999999997</v>
      </c>
      <c r="AG33">
        <v>12.41840496</v>
      </c>
      <c r="AH33">
        <v>21.528984359999999</v>
      </c>
      <c r="AI33">
        <v>0</v>
      </c>
      <c r="AJ33">
        <v>0</v>
      </c>
      <c r="AK33">
        <v>15.84451</v>
      </c>
      <c r="AL33">
        <v>0</v>
      </c>
      <c r="AM33">
        <v>4.8588992571428564</v>
      </c>
      <c r="AN33">
        <v>0.93737000000000004</v>
      </c>
      <c r="AO33">
        <v>1.8176040791999999</v>
      </c>
      <c r="AP33">
        <v>0.74672052</v>
      </c>
      <c r="AQ33">
        <v>3.4407399999999999</v>
      </c>
      <c r="AR33">
        <v>15.241824000000001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3.6651887275832618</v>
      </c>
      <c r="AY33">
        <v>0</v>
      </c>
      <c r="AZ33">
        <v>0</v>
      </c>
      <c r="BA33">
        <v>25.798401606905838</v>
      </c>
      <c r="BB33">
        <f t="shared" si="0"/>
        <v>879.40868896407198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4.0343999999999998</v>
      </c>
      <c r="K34">
        <v>9.4080856343879731</v>
      </c>
      <c r="L34">
        <v>496.65466931788978</v>
      </c>
      <c r="M34">
        <v>13.812900274473927</v>
      </c>
      <c r="N34">
        <v>36.245588235294115</v>
      </c>
      <c r="O34">
        <v>0</v>
      </c>
      <c r="P34">
        <v>36.694469540526583</v>
      </c>
      <c r="Q34">
        <v>6.3098788182273422</v>
      </c>
      <c r="R34">
        <v>6.4989007959183658</v>
      </c>
      <c r="S34">
        <v>8.1002374024961004</v>
      </c>
      <c r="T34">
        <v>0</v>
      </c>
      <c r="U34">
        <v>128.48016763346769</v>
      </c>
      <c r="V34">
        <v>4.3656069364161851</v>
      </c>
      <c r="W34">
        <v>14.234677826086957</v>
      </c>
      <c r="X34">
        <v>15.089672723466609</v>
      </c>
      <c r="Y34">
        <v>0</v>
      </c>
      <c r="Z34">
        <v>4.0214116799999999</v>
      </c>
      <c r="AA34">
        <v>0</v>
      </c>
      <c r="AB34">
        <v>8.0565986799999987</v>
      </c>
      <c r="AC34">
        <v>5.9383226239999995</v>
      </c>
      <c r="AD34">
        <v>5.592902640000001</v>
      </c>
      <c r="AE34">
        <v>8.6597367999999992</v>
      </c>
      <c r="AF34">
        <v>2.7224999999999997</v>
      </c>
      <c r="AG34">
        <v>12.41840496</v>
      </c>
      <c r="AH34">
        <v>21.528984359999999</v>
      </c>
      <c r="AI34">
        <v>0</v>
      </c>
      <c r="AJ34">
        <v>0</v>
      </c>
      <c r="AK34">
        <v>15.84451</v>
      </c>
      <c r="AL34">
        <v>0</v>
      </c>
      <c r="AM34">
        <v>4.8588992571428564</v>
      </c>
      <c r="AN34">
        <v>0.93737000000000004</v>
      </c>
      <c r="AO34">
        <v>1.8216630431999998</v>
      </c>
      <c r="AP34">
        <v>0.74672052</v>
      </c>
      <c r="AQ34">
        <v>0</v>
      </c>
      <c r="AR34">
        <v>15.241824000000001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3.6651887275832618</v>
      </c>
      <c r="AY34">
        <v>0</v>
      </c>
      <c r="AZ34">
        <v>0</v>
      </c>
      <c r="BA34">
        <v>25.700456180505835</v>
      </c>
      <c r="BB34">
        <f t="shared" si="0"/>
        <v>876.06995335447198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4.0343999999999998</v>
      </c>
      <c r="K35">
        <v>9.4080856343879731</v>
      </c>
      <c r="L35">
        <v>496.65466931788978</v>
      </c>
      <c r="M35">
        <v>13.812900274473927</v>
      </c>
      <c r="N35">
        <v>36.245588235294115</v>
      </c>
      <c r="O35">
        <v>0</v>
      </c>
      <c r="P35">
        <v>36.694469540526583</v>
      </c>
      <c r="Q35">
        <v>6.3098788182273422</v>
      </c>
      <c r="R35">
        <v>6.4989007959183658</v>
      </c>
      <c r="S35">
        <v>8.1002374024961004</v>
      </c>
      <c r="T35">
        <v>0</v>
      </c>
      <c r="U35">
        <v>128.48016763346769</v>
      </c>
      <c r="V35">
        <v>4.3656069364161851</v>
      </c>
      <c r="W35">
        <v>14.234677826086957</v>
      </c>
      <c r="X35">
        <v>15.089672723466609</v>
      </c>
      <c r="Y35">
        <v>0</v>
      </c>
      <c r="Z35">
        <v>4.0214116799999999</v>
      </c>
      <c r="AA35">
        <v>0</v>
      </c>
      <c r="AB35">
        <v>8.0565986799999987</v>
      </c>
      <c r="AC35">
        <v>5.9383226239999995</v>
      </c>
      <c r="AD35">
        <v>5.592902640000001</v>
      </c>
      <c r="AE35">
        <v>8.6597367999999992</v>
      </c>
      <c r="AF35">
        <v>2.7224999999999997</v>
      </c>
      <c r="AG35">
        <v>12.41840496</v>
      </c>
      <c r="AH35">
        <v>21.528984359999999</v>
      </c>
      <c r="AI35">
        <v>0</v>
      </c>
      <c r="AJ35">
        <v>0</v>
      </c>
      <c r="AK35">
        <v>15.84451</v>
      </c>
      <c r="AL35">
        <v>0</v>
      </c>
      <c r="AM35">
        <v>4.8588992571428564</v>
      </c>
      <c r="AN35">
        <v>0.93737000000000004</v>
      </c>
      <c r="AO35">
        <v>1.8139059120000003</v>
      </c>
      <c r="AP35">
        <v>0.74672052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3.6651887275832618</v>
      </c>
      <c r="AY35">
        <v>0</v>
      </c>
      <c r="AZ35">
        <v>0</v>
      </c>
      <c r="BA35">
        <v>25.70023528450584</v>
      </c>
      <c r="BB35">
        <f t="shared" si="0"/>
        <v>876.06241711927191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4.0343999999999998</v>
      </c>
      <c r="K36">
        <v>9.4080856343879731</v>
      </c>
      <c r="L36">
        <v>496.65466931788978</v>
      </c>
      <c r="M36">
        <v>13.812900274473927</v>
      </c>
      <c r="N36">
        <v>36.245588235294115</v>
      </c>
      <c r="O36">
        <v>0</v>
      </c>
      <c r="P36">
        <v>36.694469540526583</v>
      </c>
      <c r="Q36">
        <v>6.3098788182273422</v>
      </c>
      <c r="R36">
        <v>6.4989007959183658</v>
      </c>
      <c r="S36">
        <v>8.1002374024961004</v>
      </c>
      <c r="T36">
        <v>0</v>
      </c>
      <c r="U36">
        <v>128.48016763346769</v>
      </c>
      <c r="V36">
        <v>4.3656069364161851</v>
      </c>
      <c r="W36">
        <v>14.234677826086957</v>
      </c>
      <c r="X36">
        <v>15.089672723466609</v>
      </c>
      <c r="Y36">
        <v>0</v>
      </c>
      <c r="Z36">
        <v>4.0214116799999999</v>
      </c>
      <c r="AA36">
        <v>0</v>
      </c>
      <c r="AB36">
        <v>8.0565986799999987</v>
      </c>
      <c r="AC36">
        <v>5.9383226239999995</v>
      </c>
      <c r="AD36">
        <v>5.592902640000001</v>
      </c>
      <c r="AE36">
        <v>8.6597367999999992</v>
      </c>
      <c r="AF36">
        <v>2.7224999999999997</v>
      </c>
      <c r="AG36">
        <v>12.41840496</v>
      </c>
      <c r="AH36">
        <v>21.528984359999999</v>
      </c>
      <c r="AI36">
        <v>0</v>
      </c>
      <c r="AJ36">
        <v>0</v>
      </c>
      <c r="AK36">
        <v>15.84451</v>
      </c>
      <c r="AL36">
        <v>0</v>
      </c>
      <c r="AM36">
        <v>4.8588992571428564</v>
      </c>
      <c r="AN36">
        <v>0.93737000000000004</v>
      </c>
      <c r="AO36">
        <v>1.8213022464000002</v>
      </c>
      <c r="AP36">
        <v>0.74672052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3.6651887275832618</v>
      </c>
      <c r="AY36">
        <v>0</v>
      </c>
      <c r="AZ36">
        <v>0</v>
      </c>
      <c r="BA36">
        <v>25.700446056105836</v>
      </c>
      <c r="BB36">
        <f t="shared" si="0"/>
        <v>876.06960268207195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4.0343999999999998</v>
      </c>
      <c r="K37">
        <v>9.4080856343879731</v>
      </c>
      <c r="L37">
        <v>496.65466931788978</v>
      </c>
      <c r="M37">
        <v>13.812900274473927</v>
      </c>
      <c r="N37">
        <v>36.245588235294115</v>
      </c>
      <c r="O37">
        <v>0</v>
      </c>
      <c r="P37">
        <v>36.694469540526583</v>
      </c>
      <c r="Q37">
        <v>6.3098788182273422</v>
      </c>
      <c r="R37">
        <v>6.4989007959183658</v>
      </c>
      <c r="S37">
        <v>8.1002374024961004</v>
      </c>
      <c r="T37">
        <v>0</v>
      </c>
      <c r="U37">
        <v>128.48016763346769</v>
      </c>
      <c r="V37">
        <v>4.3656069364161851</v>
      </c>
      <c r="W37">
        <v>14.234677826086957</v>
      </c>
      <c r="X37">
        <v>15.089672723466609</v>
      </c>
      <c r="Y37">
        <v>0</v>
      </c>
      <c r="Z37">
        <v>4.0214116799999999</v>
      </c>
      <c r="AA37">
        <v>0</v>
      </c>
      <c r="AB37">
        <v>8.0565986799999987</v>
      </c>
      <c r="AC37">
        <v>5.9383226239999995</v>
      </c>
      <c r="AD37">
        <v>5.592902640000001</v>
      </c>
      <c r="AE37">
        <v>12.9896052</v>
      </c>
      <c r="AF37">
        <v>2.7224999999999997</v>
      </c>
      <c r="AG37">
        <v>12.41840496</v>
      </c>
      <c r="AH37">
        <v>11.621584</v>
      </c>
      <c r="AI37">
        <v>0</v>
      </c>
      <c r="AJ37">
        <v>0</v>
      </c>
      <c r="AK37">
        <v>15.84451</v>
      </c>
      <c r="AL37">
        <v>0</v>
      </c>
      <c r="AM37">
        <v>4.8588992571428564</v>
      </c>
      <c r="AN37">
        <v>0.93737000000000004</v>
      </c>
      <c r="AO37">
        <v>3.2800037088000003</v>
      </c>
      <c r="AP37">
        <v>0.74672052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3.9929389671361499</v>
      </c>
      <c r="AY37">
        <v>0</v>
      </c>
      <c r="AZ37">
        <v>0</v>
      </c>
      <c r="BA37">
        <v>25.592400349133083</v>
      </c>
      <c r="BB37">
        <f t="shared" si="0"/>
        <v>872.3865681309976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4.0343999999999998</v>
      </c>
      <c r="K38">
        <v>9.4080856343879731</v>
      </c>
      <c r="L38">
        <v>496.65466931788978</v>
      </c>
      <c r="M38">
        <v>13.812900274473927</v>
      </c>
      <c r="N38">
        <v>36.245588235294115</v>
      </c>
      <c r="O38">
        <v>0</v>
      </c>
      <c r="P38">
        <v>36.694469540526583</v>
      </c>
      <c r="Q38">
        <v>6.3098788182273422</v>
      </c>
      <c r="R38">
        <v>6.4989007959183658</v>
      </c>
      <c r="S38">
        <v>8.1002374024961004</v>
      </c>
      <c r="T38">
        <v>0</v>
      </c>
      <c r="U38">
        <v>128.48016763346769</v>
      </c>
      <c r="V38">
        <v>4.3656069364161851</v>
      </c>
      <c r="W38">
        <v>14.234677826086957</v>
      </c>
      <c r="X38">
        <v>15.089672723466609</v>
      </c>
      <c r="Y38">
        <v>0</v>
      </c>
      <c r="Z38">
        <v>4.0214116799999999</v>
      </c>
      <c r="AA38">
        <v>0</v>
      </c>
      <c r="AB38">
        <v>8.0565986799999987</v>
      </c>
      <c r="AC38">
        <v>5.9383226239999995</v>
      </c>
      <c r="AD38">
        <v>5.592902640000001</v>
      </c>
      <c r="AE38">
        <v>12.9896052</v>
      </c>
      <c r="AF38">
        <v>2.7224999999999997</v>
      </c>
      <c r="AG38">
        <v>12.41840496</v>
      </c>
      <c r="AH38">
        <v>5.8107920000000002</v>
      </c>
      <c r="AI38">
        <v>0</v>
      </c>
      <c r="AJ38">
        <v>0</v>
      </c>
      <c r="AK38">
        <v>15.84451</v>
      </c>
      <c r="AL38">
        <v>0</v>
      </c>
      <c r="AM38">
        <v>4.8588992571428564</v>
      </c>
      <c r="AN38">
        <v>0.93737000000000004</v>
      </c>
      <c r="AO38">
        <v>3.2726073744000002</v>
      </c>
      <c r="AP38">
        <v>0.74672052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3.9929389671361499</v>
      </c>
      <c r="AY38">
        <v>0</v>
      </c>
      <c r="AZ38">
        <v>0</v>
      </c>
      <c r="BA38">
        <v>25.426582005533088</v>
      </c>
      <c r="BB38">
        <f t="shared" si="0"/>
        <v>866.73419814019758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4.3719000000000001</v>
      </c>
      <c r="K39">
        <v>9.4080856343879731</v>
      </c>
      <c r="L39">
        <v>496.65763249248465</v>
      </c>
      <c r="M39">
        <v>13.812900274473927</v>
      </c>
      <c r="N39">
        <v>36.245588235294115</v>
      </c>
      <c r="O39">
        <v>0</v>
      </c>
      <c r="P39">
        <v>36.694469540526583</v>
      </c>
      <c r="Q39">
        <v>6.3098788182273422</v>
      </c>
      <c r="R39">
        <v>6.4989007959183658</v>
      </c>
      <c r="S39">
        <v>8.1002374024961004</v>
      </c>
      <c r="T39">
        <v>0</v>
      </c>
      <c r="U39">
        <v>128.48016763346769</v>
      </c>
      <c r="V39">
        <v>4.3656069364161851</v>
      </c>
      <c r="W39">
        <v>14.234677826086957</v>
      </c>
      <c r="X39">
        <v>15.089672723466609</v>
      </c>
      <c r="Y39">
        <v>0</v>
      </c>
      <c r="Z39">
        <v>4.0214116799999999</v>
      </c>
      <c r="AA39">
        <v>0</v>
      </c>
      <c r="AB39">
        <v>8.0565986799999987</v>
      </c>
      <c r="AC39">
        <v>5.9383226239999995</v>
      </c>
      <c r="AD39">
        <v>5.592902640000001</v>
      </c>
      <c r="AE39">
        <v>12.9896052</v>
      </c>
      <c r="AF39">
        <v>2.7224999999999997</v>
      </c>
      <c r="AG39">
        <v>12.41840496</v>
      </c>
      <c r="AH39">
        <v>5.8107920000000002</v>
      </c>
      <c r="AI39">
        <v>0</v>
      </c>
      <c r="AJ39">
        <v>0</v>
      </c>
      <c r="AK39">
        <v>15.84451</v>
      </c>
      <c r="AL39">
        <v>0</v>
      </c>
      <c r="AM39">
        <v>4.8588992571428564</v>
      </c>
      <c r="AN39">
        <v>0.97563</v>
      </c>
      <c r="AO39">
        <v>3.2853254616000003</v>
      </c>
      <c r="AP39">
        <v>0.74672052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25.352898449083924</v>
      </c>
      <c r="BB39">
        <f t="shared" si="0"/>
        <v>864.22250559130543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4.3719000000000001</v>
      </c>
      <c r="K40">
        <v>9.4080856343879731</v>
      </c>
      <c r="L40">
        <v>496.65763249248465</v>
      </c>
      <c r="M40">
        <v>13.812900274473927</v>
      </c>
      <c r="N40">
        <v>36.245588235294115</v>
      </c>
      <c r="O40">
        <v>0</v>
      </c>
      <c r="P40">
        <v>36.694469540526583</v>
      </c>
      <c r="Q40">
        <v>6.3098788182273422</v>
      </c>
      <c r="R40">
        <v>6.4989007959183658</v>
      </c>
      <c r="S40">
        <v>8.1002374024961004</v>
      </c>
      <c r="T40">
        <v>0</v>
      </c>
      <c r="U40">
        <v>128.48016763346769</v>
      </c>
      <c r="V40">
        <v>4.3656069364161851</v>
      </c>
      <c r="W40">
        <v>14.234677826086957</v>
      </c>
      <c r="X40">
        <v>15.089672723466609</v>
      </c>
      <c r="Y40">
        <v>0</v>
      </c>
      <c r="Z40">
        <v>4.0214116799999999</v>
      </c>
      <c r="AA40">
        <v>0</v>
      </c>
      <c r="AB40">
        <v>8.0565986799999987</v>
      </c>
      <c r="AC40">
        <v>5.9383226239999995</v>
      </c>
      <c r="AD40">
        <v>5.592902640000001</v>
      </c>
      <c r="AE40">
        <v>12.9896052</v>
      </c>
      <c r="AF40">
        <v>2.7224999999999997</v>
      </c>
      <c r="AG40">
        <v>12.41840496</v>
      </c>
      <c r="AH40">
        <v>5.8107920000000002</v>
      </c>
      <c r="AI40">
        <v>0</v>
      </c>
      <c r="AJ40">
        <v>0</v>
      </c>
      <c r="AK40">
        <v>15.84451</v>
      </c>
      <c r="AL40">
        <v>0</v>
      </c>
      <c r="AM40">
        <v>4.8588992571428564</v>
      </c>
      <c r="AN40">
        <v>0.97563</v>
      </c>
      <c r="AO40">
        <v>3.2976827520000001</v>
      </c>
      <c r="AP40">
        <v>0.74672052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25.353250655483919</v>
      </c>
      <c r="BB40">
        <f t="shared" si="0"/>
        <v>864.2345106753055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4.3719000000000001</v>
      </c>
      <c r="K41">
        <v>9.4080856343879731</v>
      </c>
      <c r="L41">
        <v>496.65763249248465</v>
      </c>
      <c r="M41">
        <v>13.812900274473927</v>
      </c>
      <c r="N41">
        <v>36.245588235294115</v>
      </c>
      <c r="O41">
        <v>0</v>
      </c>
      <c r="P41">
        <v>36.009274688651111</v>
      </c>
      <c r="Q41">
        <v>6.3098788182273422</v>
      </c>
      <c r="R41">
        <v>6.4989007959183658</v>
      </c>
      <c r="S41">
        <v>8.1002374024961004</v>
      </c>
      <c r="T41">
        <v>0</v>
      </c>
      <c r="U41">
        <v>128.48016763346769</v>
      </c>
      <c r="V41">
        <v>4.3656069364161851</v>
      </c>
      <c r="W41">
        <v>14.234677826086957</v>
      </c>
      <c r="X41">
        <v>15.089672723466609</v>
      </c>
      <c r="Y41">
        <v>0</v>
      </c>
      <c r="Z41">
        <v>4.0214116799999999</v>
      </c>
      <c r="AA41">
        <v>0</v>
      </c>
      <c r="AB41">
        <v>8.0565986799999987</v>
      </c>
      <c r="AC41">
        <v>5.9383226239999995</v>
      </c>
      <c r="AD41">
        <v>5.592902640000001</v>
      </c>
      <c r="AE41">
        <v>12.9896052</v>
      </c>
      <c r="AF41">
        <v>2.7224999999999997</v>
      </c>
      <c r="AG41">
        <v>12.41840496</v>
      </c>
      <c r="AH41">
        <v>5.8107920000000002</v>
      </c>
      <c r="AI41">
        <v>0</v>
      </c>
      <c r="AJ41">
        <v>0</v>
      </c>
      <c r="AK41">
        <v>15.84451</v>
      </c>
      <c r="AL41">
        <v>0</v>
      </c>
      <c r="AM41">
        <v>4.8588992571428564</v>
      </c>
      <c r="AN41">
        <v>0.97563</v>
      </c>
      <c r="AO41">
        <v>3.3002985288000004</v>
      </c>
      <c r="AP41">
        <v>0.74672052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25.333797461372519</v>
      </c>
      <c r="BB41">
        <f t="shared" si="0"/>
        <v>863.57138479434127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4.3719000000000001</v>
      </c>
      <c r="K42">
        <v>9.4080856343879731</v>
      </c>
      <c r="L42">
        <v>496.65763249248465</v>
      </c>
      <c r="M42">
        <v>13.812900274473927</v>
      </c>
      <c r="N42">
        <v>36.245588235294115</v>
      </c>
      <c r="O42">
        <v>0</v>
      </c>
      <c r="P42">
        <v>35.317764216738198</v>
      </c>
      <c r="Q42">
        <v>6.3098788182273422</v>
      </c>
      <c r="R42">
        <v>6.4989007959183658</v>
      </c>
      <c r="S42">
        <v>8.1002374024961004</v>
      </c>
      <c r="T42">
        <v>0</v>
      </c>
      <c r="U42">
        <v>128.48016763346769</v>
      </c>
      <c r="V42">
        <v>4.3656069364161851</v>
      </c>
      <c r="W42">
        <v>14.234677826086957</v>
      </c>
      <c r="X42">
        <v>15.089672723466609</v>
      </c>
      <c r="Y42">
        <v>0</v>
      </c>
      <c r="Z42">
        <v>4.0214116799999999</v>
      </c>
      <c r="AA42">
        <v>0</v>
      </c>
      <c r="AB42">
        <v>8.0565986799999987</v>
      </c>
      <c r="AC42">
        <v>5.9383226239999995</v>
      </c>
      <c r="AD42">
        <v>5.592902640000001</v>
      </c>
      <c r="AE42">
        <v>12.9896052</v>
      </c>
      <c r="AF42">
        <v>2.7224999999999997</v>
      </c>
      <c r="AG42">
        <v>12.41840496</v>
      </c>
      <c r="AH42">
        <v>5.8107920000000002</v>
      </c>
      <c r="AI42">
        <v>0</v>
      </c>
      <c r="AJ42">
        <v>0</v>
      </c>
      <c r="AK42">
        <v>15.84451</v>
      </c>
      <c r="AL42">
        <v>0</v>
      </c>
      <c r="AM42">
        <v>4.8588992571428564</v>
      </c>
      <c r="AN42">
        <v>0.97563</v>
      </c>
      <c r="AO42">
        <v>3.2960591664000001</v>
      </c>
      <c r="AP42">
        <v>0.74672052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25.313968226940098</v>
      </c>
      <c r="BB42">
        <f t="shared" si="0"/>
        <v>862.89546419446083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4.3719000000000001</v>
      </c>
      <c r="K43">
        <v>9.4080856343879731</v>
      </c>
      <c r="L43">
        <v>496.65763249248465</v>
      </c>
      <c r="M43">
        <v>13.812900274473927</v>
      </c>
      <c r="N43">
        <v>36.245588235294115</v>
      </c>
      <c r="O43">
        <v>0</v>
      </c>
      <c r="P43">
        <v>34.518799743847772</v>
      </c>
      <c r="Q43">
        <v>6.3098788182273422</v>
      </c>
      <c r="R43">
        <v>6.4989007959183658</v>
      </c>
      <c r="S43">
        <v>8.1002374024961004</v>
      </c>
      <c r="T43">
        <v>0</v>
      </c>
      <c r="U43">
        <v>128.48016763346769</v>
      </c>
      <c r="V43">
        <v>4.3656069364161851</v>
      </c>
      <c r="W43">
        <v>14.234677826086957</v>
      </c>
      <c r="X43">
        <v>15.089672723466609</v>
      </c>
      <c r="Y43">
        <v>0</v>
      </c>
      <c r="Z43">
        <v>4.0214116799999999</v>
      </c>
      <c r="AA43">
        <v>0</v>
      </c>
      <c r="AB43">
        <v>8.0565986799999987</v>
      </c>
      <c r="AC43">
        <v>5.9383226239999995</v>
      </c>
      <c r="AD43">
        <v>5.592902640000001</v>
      </c>
      <c r="AE43">
        <v>12.9896052</v>
      </c>
      <c r="AF43">
        <v>2.7224999999999997</v>
      </c>
      <c r="AG43">
        <v>12.41840496</v>
      </c>
      <c r="AH43">
        <v>5.8107920000000002</v>
      </c>
      <c r="AI43">
        <v>0</v>
      </c>
      <c r="AJ43">
        <v>0</v>
      </c>
      <c r="AK43">
        <v>15.84451</v>
      </c>
      <c r="AL43">
        <v>0</v>
      </c>
      <c r="AM43">
        <v>3.2392661714285702</v>
      </c>
      <c r="AN43">
        <v>0.99475999999999998</v>
      </c>
      <c r="AO43">
        <v>3.2826194855999997</v>
      </c>
      <c r="AP43">
        <v>0.55021511999999995</v>
      </c>
      <c r="AQ43">
        <v>0</v>
      </c>
      <c r="AR43">
        <v>15.241824000000001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25.210641787302279</v>
      </c>
      <c r="BB43">
        <f t="shared" si="0"/>
        <v>859.37325639469384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4.3719000000000001</v>
      </c>
      <c r="K44">
        <v>9.4080856343879731</v>
      </c>
      <c r="L44">
        <v>496.65466931788978</v>
      </c>
      <c r="M44">
        <v>13.812900274473927</v>
      </c>
      <c r="N44">
        <v>36.245588235294115</v>
      </c>
      <c r="O44">
        <v>0</v>
      </c>
      <c r="P44">
        <v>34.518799743847772</v>
      </c>
      <c r="Q44">
        <v>6.3098788182273422</v>
      </c>
      <c r="R44">
        <v>6.4989007959183658</v>
      </c>
      <c r="S44">
        <v>8.1002374024961004</v>
      </c>
      <c r="T44">
        <v>0</v>
      </c>
      <c r="U44">
        <v>128.48016763346769</v>
      </c>
      <c r="V44">
        <v>4.3656069364161851</v>
      </c>
      <c r="W44">
        <v>14.234677826086957</v>
      </c>
      <c r="X44">
        <v>15.089672723466609</v>
      </c>
      <c r="Y44">
        <v>0</v>
      </c>
      <c r="Z44">
        <v>4.0214116799999999</v>
      </c>
      <c r="AA44">
        <v>0</v>
      </c>
      <c r="AB44">
        <v>8.0565986799999987</v>
      </c>
      <c r="AC44">
        <v>5.9383226239999995</v>
      </c>
      <c r="AD44">
        <v>5.592902640000001</v>
      </c>
      <c r="AE44">
        <v>12.9896052</v>
      </c>
      <c r="AF44">
        <v>2.7224999999999997</v>
      </c>
      <c r="AG44">
        <v>12.41840496</v>
      </c>
      <c r="AH44">
        <v>5.8107920000000002</v>
      </c>
      <c r="AI44">
        <v>0</v>
      </c>
      <c r="AJ44">
        <v>0</v>
      </c>
      <c r="AK44">
        <v>15.84451</v>
      </c>
      <c r="AL44">
        <v>0</v>
      </c>
      <c r="AM44">
        <v>3.2392661714285702</v>
      </c>
      <c r="AN44">
        <v>0.99475999999999998</v>
      </c>
      <c r="AO44">
        <v>3.2595284904000006</v>
      </c>
      <c r="AP44">
        <v>0.55021511999999995</v>
      </c>
      <c r="AQ44">
        <v>0</v>
      </c>
      <c r="AR44">
        <v>15.241824000000001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25.209899293588073</v>
      </c>
      <c r="BB44">
        <f t="shared" si="0"/>
        <v>859.34794471861335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4.3719000000000001</v>
      </c>
      <c r="K45">
        <v>9.4080856343879731</v>
      </c>
      <c r="L45">
        <v>496.65466931788978</v>
      </c>
      <c r="M45">
        <v>13.812900274473927</v>
      </c>
      <c r="N45">
        <v>36.245588235294115</v>
      </c>
      <c r="O45">
        <v>0</v>
      </c>
      <c r="P45">
        <v>34.518799743847772</v>
      </c>
      <c r="Q45">
        <v>6.3098788182273422</v>
      </c>
      <c r="R45">
        <v>6.4989007959183658</v>
      </c>
      <c r="S45">
        <v>8.1002374024961004</v>
      </c>
      <c r="T45">
        <v>0</v>
      </c>
      <c r="U45">
        <v>128.48016763346769</v>
      </c>
      <c r="V45">
        <v>4.3656069364161851</v>
      </c>
      <c r="W45">
        <v>14.234677826086957</v>
      </c>
      <c r="X45">
        <v>15.089672723466609</v>
      </c>
      <c r="Y45">
        <v>0</v>
      </c>
      <c r="Z45">
        <v>4.0214116799999999</v>
      </c>
      <c r="AA45">
        <v>0</v>
      </c>
      <c r="AB45">
        <v>8.0565986799999987</v>
      </c>
      <c r="AC45">
        <v>5.9383226239999995</v>
      </c>
      <c r="AD45">
        <v>5.592902640000001</v>
      </c>
      <c r="AE45">
        <v>12.9896052</v>
      </c>
      <c r="AF45">
        <v>2.7224999999999997</v>
      </c>
      <c r="AG45">
        <v>12.41840496</v>
      </c>
      <c r="AH45">
        <v>5.8107920000000002</v>
      </c>
      <c r="AI45">
        <v>0</v>
      </c>
      <c r="AJ45">
        <v>0</v>
      </c>
      <c r="AK45">
        <v>15.84451</v>
      </c>
      <c r="AL45">
        <v>0</v>
      </c>
      <c r="AM45">
        <v>1.6196330857142851</v>
      </c>
      <c r="AN45">
        <v>0.99475999999999998</v>
      </c>
      <c r="AO45">
        <v>3.7985589095999996</v>
      </c>
      <c r="AP45">
        <v>0.55021511999999995</v>
      </c>
      <c r="AQ45">
        <v>0</v>
      </c>
      <c r="AR45">
        <v>15.241824000000001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25.179101956813469</v>
      </c>
      <c r="BB45">
        <f t="shared" si="0"/>
        <v>858.29813938887366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4.3719000000000001</v>
      </c>
      <c r="K46">
        <v>9.4080856343879731</v>
      </c>
      <c r="L46">
        <v>496.65466931788978</v>
      </c>
      <c r="M46">
        <v>13.812900274473927</v>
      </c>
      <c r="N46">
        <v>36.245588235294115</v>
      </c>
      <c r="O46">
        <v>0</v>
      </c>
      <c r="P46">
        <v>34.518799743847772</v>
      </c>
      <c r="Q46">
        <v>6.3098788182273422</v>
      </c>
      <c r="R46">
        <v>6.4989007959183658</v>
      </c>
      <c r="S46">
        <v>8.1002374024961004</v>
      </c>
      <c r="T46">
        <v>0</v>
      </c>
      <c r="U46">
        <v>128.48016763346769</v>
      </c>
      <c r="V46">
        <v>4.3656069364161851</v>
      </c>
      <c r="W46">
        <v>14.234677826086957</v>
      </c>
      <c r="X46">
        <v>15.089672723466609</v>
      </c>
      <c r="Y46">
        <v>0</v>
      </c>
      <c r="Z46">
        <v>4.0214116799999999</v>
      </c>
      <c r="AA46">
        <v>0</v>
      </c>
      <c r="AB46">
        <v>8.0565986799999987</v>
      </c>
      <c r="AC46">
        <v>5.9383226239999995</v>
      </c>
      <c r="AD46">
        <v>5.592902640000001</v>
      </c>
      <c r="AE46">
        <v>12.9896052</v>
      </c>
      <c r="AF46">
        <v>2.7224999999999997</v>
      </c>
      <c r="AG46">
        <v>12.41840496</v>
      </c>
      <c r="AH46">
        <v>5.8107920000000002</v>
      </c>
      <c r="AI46">
        <v>0</v>
      </c>
      <c r="AJ46">
        <v>0</v>
      </c>
      <c r="AK46">
        <v>15.84451</v>
      </c>
      <c r="AL46">
        <v>0</v>
      </c>
      <c r="AM46">
        <v>1.6196330857142851</v>
      </c>
      <c r="AN46">
        <v>0.99475999999999998</v>
      </c>
      <c r="AO46">
        <v>3.7536397079999997</v>
      </c>
      <c r="AP46">
        <v>0.55021511999999995</v>
      </c>
      <c r="AQ46">
        <v>0</v>
      </c>
      <c r="AR46">
        <v>15.241824000000001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25.177821680413466</v>
      </c>
      <c r="BB46">
        <f t="shared" si="0"/>
        <v>858.25450046367371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4.3719000000000001</v>
      </c>
      <c r="K47">
        <v>9.4080856343879731</v>
      </c>
      <c r="L47">
        <v>496.65466931788978</v>
      </c>
      <c r="M47">
        <v>13.812900274473927</v>
      </c>
      <c r="N47">
        <v>36.245588235294115</v>
      </c>
      <c r="O47">
        <v>0</v>
      </c>
      <c r="P47">
        <v>34.518799743847772</v>
      </c>
      <c r="Q47">
        <v>6.3098788182273422</v>
      </c>
      <c r="R47">
        <v>6.4989007959183658</v>
      </c>
      <c r="S47">
        <v>8.1002374024961004</v>
      </c>
      <c r="T47">
        <v>0</v>
      </c>
      <c r="U47">
        <v>128.48016763346769</v>
      </c>
      <c r="V47">
        <v>4.3656069364161851</v>
      </c>
      <c r="W47">
        <v>14.234677826086957</v>
      </c>
      <c r="X47">
        <v>15.089672723466609</v>
      </c>
      <c r="Y47">
        <v>0</v>
      </c>
      <c r="Z47">
        <v>4.0214116799999999</v>
      </c>
      <c r="AA47">
        <v>0</v>
      </c>
      <c r="AB47">
        <v>8.0565986799999987</v>
      </c>
      <c r="AC47">
        <v>5.9383226239999995</v>
      </c>
      <c r="AD47">
        <v>5.592902640000001</v>
      </c>
      <c r="AE47">
        <v>12.9896052</v>
      </c>
      <c r="AF47">
        <v>2.7224999999999997</v>
      </c>
      <c r="AG47">
        <v>12.41840496</v>
      </c>
      <c r="AH47">
        <v>5.8107920000000002</v>
      </c>
      <c r="AI47">
        <v>0</v>
      </c>
      <c r="AJ47">
        <v>0</v>
      </c>
      <c r="AK47">
        <v>15.84451</v>
      </c>
      <c r="AL47">
        <v>0</v>
      </c>
      <c r="AM47">
        <v>1.6196330857142851</v>
      </c>
      <c r="AN47">
        <v>0.99475999999999998</v>
      </c>
      <c r="AO47">
        <v>3.7276623384000001</v>
      </c>
      <c r="AP47">
        <v>1.9257529199999999</v>
      </c>
      <c r="AQ47">
        <v>0</v>
      </c>
      <c r="AR47">
        <v>15.241824000000001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25.216284276013468</v>
      </c>
      <c r="BB47">
        <f t="shared" si="0"/>
        <v>859.56559829847379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4.3719000000000001</v>
      </c>
      <c r="K48">
        <v>9.4080856343879731</v>
      </c>
      <c r="L48">
        <v>496.65466931788978</v>
      </c>
      <c r="M48">
        <v>13.812900274473927</v>
      </c>
      <c r="N48">
        <v>36.245588235294115</v>
      </c>
      <c r="O48">
        <v>0</v>
      </c>
      <c r="P48">
        <v>34.518799743847772</v>
      </c>
      <c r="Q48">
        <v>6.3098788182273422</v>
      </c>
      <c r="R48">
        <v>6.4989007959183658</v>
      </c>
      <c r="S48">
        <v>8.1002374024961004</v>
      </c>
      <c r="T48">
        <v>0</v>
      </c>
      <c r="U48">
        <v>128.48016763346769</v>
      </c>
      <c r="V48">
        <v>4.3656069364161851</v>
      </c>
      <c r="W48">
        <v>14.234677826086957</v>
      </c>
      <c r="X48">
        <v>15.089672723466609</v>
      </c>
      <c r="Y48">
        <v>0</v>
      </c>
      <c r="Z48">
        <v>4.0214116799999999</v>
      </c>
      <c r="AA48">
        <v>0</v>
      </c>
      <c r="AB48">
        <v>8.0565986799999987</v>
      </c>
      <c r="AC48">
        <v>5.9383226239999995</v>
      </c>
      <c r="AD48">
        <v>5.592902640000001</v>
      </c>
      <c r="AE48">
        <v>12.9896052</v>
      </c>
      <c r="AF48">
        <v>2.7224999999999997</v>
      </c>
      <c r="AG48">
        <v>12.41840496</v>
      </c>
      <c r="AH48">
        <v>5.8107920000000002</v>
      </c>
      <c r="AI48">
        <v>0</v>
      </c>
      <c r="AJ48">
        <v>0</v>
      </c>
      <c r="AK48">
        <v>15.84451</v>
      </c>
      <c r="AL48">
        <v>0</v>
      </c>
      <c r="AM48">
        <v>1.6196330857142851</v>
      </c>
      <c r="AN48">
        <v>0.99475999999999998</v>
      </c>
      <c r="AO48">
        <v>3.7214385935999998</v>
      </c>
      <c r="AP48">
        <v>1.9257529199999999</v>
      </c>
      <c r="AQ48">
        <v>0</v>
      </c>
      <c r="AR48">
        <v>15.241824000000001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25.216106945613468</v>
      </c>
      <c r="BB48">
        <f t="shared" si="0"/>
        <v>859.55955188407381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4.3719000000000001</v>
      </c>
      <c r="K49">
        <v>9.4080856343879731</v>
      </c>
      <c r="L49">
        <v>496.65466931788978</v>
      </c>
      <c r="M49">
        <v>13.812900274473927</v>
      </c>
      <c r="N49">
        <v>36.245588235294115</v>
      </c>
      <c r="O49">
        <v>0</v>
      </c>
      <c r="P49">
        <v>34.518799743847772</v>
      </c>
      <c r="Q49">
        <v>6.3098788182273422</v>
      </c>
      <c r="R49">
        <v>6.4989007959183658</v>
      </c>
      <c r="S49">
        <v>8.1002374024961004</v>
      </c>
      <c r="T49">
        <v>0</v>
      </c>
      <c r="U49">
        <v>128.48016763346769</v>
      </c>
      <c r="V49">
        <v>4.3656069364161851</v>
      </c>
      <c r="W49">
        <v>14.234677826086957</v>
      </c>
      <c r="X49">
        <v>15.089672723466609</v>
      </c>
      <c r="Y49">
        <v>0</v>
      </c>
      <c r="Z49">
        <v>4.0214116799999999</v>
      </c>
      <c r="AA49">
        <v>0</v>
      </c>
      <c r="AB49">
        <v>8.0565986799999987</v>
      </c>
      <c r="AC49">
        <v>5.9383226239999995</v>
      </c>
      <c r="AD49">
        <v>5.592902640000001</v>
      </c>
      <c r="AE49">
        <v>12.9896052</v>
      </c>
      <c r="AF49">
        <v>2.7224999999999997</v>
      </c>
      <c r="AG49">
        <v>12.41840496</v>
      </c>
      <c r="AH49">
        <v>5.8107920000000002</v>
      </c>
      <c r="AI49">
        <v>0</v>
      </c>
      <c r="AJ49">
        <v>0</v>
      </c>
      <c r="AK49">
        <v>15.84451</v>
      </c>
      <c r="AL49">
        <v>0</v>
      </c>
      <c r="AM49">
        <v>1.6196330857142851</v>
      </c>
      <c r="AN49">
        <v>0.99475999999999998</v>
      </c>
      <c r="AO49">
        <v>3.7716795479999998</v>
      </c>
      <c r="AP49">
        <v>1.9257529199999999</v>
      </c>
      <c r="AQ49">
        <v>0</v>
      </c>
      <c r="AR49">
        <v>15.241824000000001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25.21753878121347</v>
      </c>
      <c r="BB49">
        <f t="shared" si="0"/>
        <v>859.60836100287372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4.3719000000000001</v>
      </c>
      <c r="K50">
        <v>9.4080856343879731</v>
      </c>
      <c r="L50">
        <v>496.65466931788978</v>
      </c>
      <c r="M50">
        <v>13.812900274473927</v>
      </c>
      <c r="N50">
        <v>36.245588235294115</v>
      </c>
      <c r="O50">
        <v>0</v>
      </c>
      <c r="P50">
        <v>34.518799743847772</v>
      </c>
      <c r="Q50">
        <v>6.3098788182273422</v>
      </c>
      <c r="R50">
        <v>6.4989007959183658</v>
      </c>
      <c r="S50">
        <v>8.1002374024961004</v>
      </c>
      <c r="T50">
        <v>0</v>
      </c>
      <c r="U50">
        <v>128.48016763346769</v>
      </c>
      <c r="V50">
        <v>4.3656069364161851</v>
      </c>
      <c r="W50">
        <v>14.234677826086957</v>
      </c>
      <c r="X50">
        <v>15.089672723466609</v>
      </c>
      <c r="Y50">
        <v>0</v>
      </c>
      <c r="Z50">
        <v>4.0214116799999999</v>
      </c>
      <c r="AA50">
        <v>0</v>
      </c>
      <c r="AB50">
        <v>8.0565986799999987</v>
      </c>
      <c r="AC50">
        <v>5.9383226239999995</v>
      </c>
      <c r="AD50">
        <v>5.592902640000001</v>
      </c>
      <c r="AE50">
        <v>12.9896052</v>
      </c>
      <c r="AF50">
        <v>2.7224999999999997</v>
      </c>
      <c r="AG50">
        <v>12.41840496</v>
      </c>
      <c r="AH50">
        <v>5.8107920000000002</v>
      </c>
      <c r="AI50">
        <v>0</v>
      </c>
      <c r="AJ50">
        <v>0</v>
      </c>
      <c r="AK50">
        <v>15.84451</v>
      </c>
      <c r="AL50">
        <v>0</v>
      </c>
      <c r="AM50">
        <v>1.6196330857142851</v>
      </c>
      <c r="AN50">
        <v>0.99475999999999998</v>
      </c>
      <c r="AO50">
        <v>3.8041512599999998</v>
      </c>
      <c r="AP50">
        <v>1.9257529199999999</v>
      </c>
      <c r="AQ50">
        <v>0</v>
      </c>
      <c r="AR50">
        <v>15.241824000000001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25.21846409001347</v>
      </c>
      <c r="BB50">
        <f t="shared" si="0"/>
        <v>859.63990740607369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4.3719000000000001</v>
      </c>
      <c r="K51">
        <v>9.4080856343879731</v>
      </c>
      <c r="L51">
        <v>578.48487613464442</v>
      </c>
      <c r="M51">
        <v>13.812900274473927</v>
      </c>
      <c r="N51">
        <v>36.245588235294115</v>
      </c>
      <c r="O51">
        <v>0</v>
      </c>
      <c r="P51">
        <v>34.74797782422975</v>
      </c>
      <c r="Q51">
        <v>5.9600774125132565</v>
      </c>
      <c r="R51">
        <v>6.4989007959183658</v>
      </c>
      <c r="S51">
        <v>8.1002374024961004</v>
      </c>
      <c r="T51">
        <v>0</v>
      </c>
      <c r="U51">
        <v>128.48016763346769</v>
      </c>
      <c r="V51">
        <v>4.3656069364161851</v>
      </c>
      <c r="W51">
        <v>14.234677826086957</v>
      </c>
      <c r="X51">
        <v>15.089672723466609</v>
      </c>
      <c r="Y51">
        <v>0</v>
      </c>
      <c r="Z51">
        <v>4.0214116799999999</v>
      </c>
      <c r="AA51">
        <v>0</v>
      </c>
      <c r="AB51">
        <v>8.0565986799999987</v>
      </c>
      <c r="AC51">
        <v>5.9383226239999995</v>
      </c>
      <c r="AD51">
        <v>5.592902640000001</v>
      </c>
      <c r="AE51">
        <v>12.9896052</v>
      </c>
      <c r="AF51">
        <v>2.7224999999999997</v>
      </c>
      <c r="AG51">
        <v>12.41840496</v>
      </c>
      <c r="AH51">
        <v>5.8107920000000002</v>
      </c>
      <c r="AI51">
        <v>0</v>
      </c>
      <c r="AJ51">
        <v>0</v>
      </c>
      <c r="AK51">
        <v>15.84451</v>
      </c>
      <c r="AL51">
        <v>0</v>
      </c>
      <c r="AM51">
        <v>1.6196330857142851</v>
      </c>
      <c r="AN51">
        <v>0.99475999999999998</v>
      </c>
      <c r="AO51">
        <v>3.8264304623999998</v>
      </c>
      <c r="AP51">
        <v>0.94322591999999983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27.519819913064374</v>
      </c>
      <c r="BB51">
        <f t="shared" si="0"/>
        <v>938.08788727684532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4.3719000000000001</v>
      </c>
      <c r="K52">
        <v>9.4080856343879731</v>
      </c>
      <c r="L52">
        <v>578.48487613464442</v>
      </c>
      <c r="M52">
        <v>13.812900274473927</v>
      </c>
      <c r="N52">
        <v>36.245588235294115</v>
      </c>
      <c r="O52">
        <v>0</v>
      </c>
      <c r="P52">
        <v>34.74797782422975</v>
      </c>
      <c r="Q52">
        <v>5.9600774125132565</v>
      </c>
      <c r="R52">
        <v>6.4989007959183658</v>
      </c>
      <c r="S52">
        <v>8.1002374024961004</v>
      </c>
      <c r="T52">
        <v>0</v>
      </c>
      <c r="U52">
        <v>128.48016763346769</v>
      </c>
      <c r="V52">
        <v>4.3656069364161851</v>
      </c>
      <c r="W52">
        <v>14.234677826086957</v>
      </c>
      <c r="X52">
        <v>15.089672723466609</v>
      </c>
      <c r="Y52">
        <v>0</v>
      </c>
      <c r="Z52">
        <v>4.0214116799999999</v>
      </c>
      <c r="AA52">
        <v>0</v>
      </c>
      <c r="AB52">
        <v>8.0565986799999987</v>
      </c>
      <c r="AC52">
        <v>5.9383226239999995</v>
      </c>
      <c r="AD52">
        <v>5.592902640000001</v>
      </c>
      <c r="AE52">
        <v>12.9896052</v>
      </c>
      <c r="AF52">
        <v>2.7224999999999997</v>
      </c>
      <c r="AG52">
        <v>12.41840496</v>
      </c>
      <c r="AH52">
        <v>5.8107920000000002</v>
      </c>
      <c r="AI52">
        <v>0</v>
      </c>
      <c r="AJ52">
        <v>0</v>
      </c>
      <c r="AK52">
        <v>15.84451</v>
      </c>
      <c r="AL52">
        <v>0</v>
      </c>
      <c r="AM52">
        <v>1.6196330857142851</v>
      </c>
      <c r="AN52">
        <v>0.99475999999999998</v>
      </c>
      <c r="AO52">
        <v>3.8582707800000002</v>
      </c>
      <c r="AP52">
        <v>0.94322591999999983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27.520727427464372</v>
      </c>
      <c r="BB52">
        <f t="shared" si="0"/>
        <v>938.11882008004523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3.4563727058823526</v>
      </c>
      <c r="K53">
        <v>9.4080856343879731</v>
      </c>
      <c r="L53">
        <v>578.48487613464442</v>
      </c>
      <c r="M53">
        <v>16.871607711023771</v>
      </c>
      <c r="N53">
        <v>36.245588235294115</v>
      </c>
      <c r="O53">
        <v>0</v>
      </c>
      <c r="P53">
        <v>34.74797782422975</v>
      </c>
      <c r="Q53">
        <v>5.9600774125132565</v>
      </c>
      <c r="R53">
        <v>6.4989007959183658</v>
      </c>
      <c r="S53">
        <v>8.1002374024961004</v>
      </c>
      <c r="T53">
        <v>0</v>
      </c>
      <c r="U53">
        <v>128.48016763346769</v>
      </c>
      <c r="V53">
        <v>4.3656069364161851</v>
      </c>
      <c r="W53">
        <v>14.234677826086957</v>
      </c>
      <c r="X53">
        <v>15.089672723466609</v>
      </c>
      <c r="Y53">
        <v>0</v>
      </c>
      <c r="Z53">
        <v>4.0214116799999999</v>
      </c>
      <c r="AA53">
        <v>0</v>
      </c>
      <c r="AB53">
        <v>8.0565986799999987</v>
      </c>
      <c r="AC53">
        <v>5.9383226239999995</v>
      </c>
      <c r="AD53">
        <v>5.592902640000001</v>
      </c>
      <c r="AE53">
        <v>12.9896052</v>
      </c>
      <c r="AF53">
        <v>2.7224999999999997</v>
      </c>
      <c r="AG53">
        <v>12.41840496</v>
      </c>
      <c r="AH53">
        <v>5.8107920000000002</v>
      </c>
      <c r="AI53">
        <v>0</v>
      </c>
      <c r="AJ53">
        <v>0</v>
      </c>
      <c r="AK53">
        <v>15.84451</v>
      </c>
      <c r="AL53">
        <v>0</v>
      </c>
      <c r="AM53">
        <v>1.6196330857142851</v>
      </c>
      <c r="AN53">
        <v>0.97563</v>
      </c>
      <c r="AO53">
        <v>3.8591727720000004</v>
      </c>
      <c r="AP53">
        <v>0.94322591999999983</v>
      </c>
      <c r="AQ53">
        <v>0</v>
      </c>
      <c r="AR53">
        <v>15.241824000000001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27.581287864135454</v>
      </c>
      <c r="BB53">
        <f t="shared" si="0"/>
        <v>940.18321177780626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3.4563727058823526</v>
      </c>
      <c r="K54">
        <v>9.4080856343879731</v>
      </c>
      <c r="L54">
        <v>578.48487613464442</v>
      </c>
      <c r="M54">
        <v>18.414822439526507</v>
      </c>
      <c r="N54">
        <v>36.245588235294115</v>
      </c>
      <c r="O54">
        <v>0</v>
      </c>
      <c r="P54">
        <v>34.74797782422975</v>
      </c>
      <c r="Q54">
        <v>5.9600774125132565</v>
      </c>
      <c r="R54">
        <v>6.4989007959183658</v>
      </c>
      <c r="S54">
        <v>8.1002374024961004</v>
      </c>
      <c r="T54">
        <v>0</v>
      </c>
      <c r="U54">
        <v>128.48016763346769</v>
      </c>
      <c r="V54">
        <v>4.3656069364161851</v>
      </c>
      <c r="W54">
        <v>14.234677826086957</v>
      </c>
      <c r="X54">
        <v>15.089672723466609</v>
      </c>
      <c r="Y54">
        <v>0</v>
      </c>
      <c r="Z54">
        <v>4.0214116799999999</v>
      </c>
      <c r="AA54">
        <v>0</v>
      </c>
      <c r="AB54">
        <v>8.0565986799999987</v>
      </c>
      <c r="AC54">
        <v>5.9383226239999995</v>
      </c>
      <c r="AD54">
        <v>5.592902640000001</v>
      </c>
      <c r="AE54">
        <v>12.9896052</v>
      </c>
      <c r="AF54">
        <v>2.7224999999999997</v>
      </c>
      <c r="AG54">
        <v>12.41840496</v>
      </c>
      <c r="AH54">
        <v>5.8107920000000002</v>
      </c>
      <c r="AI54">
        <v>0</v>
      </c>
      <c r="AJ54">
        <v>0</v>
      </c>
      <c r="AK54">
        <v>15.84451</v>
      </c>
      <c r="AL54">
        <v>0</v>
      </c>
      <c r="AM54">
        <v>1.6196330857142851</v>
      </c>
      <c r="AN54">
        <v>0.97563</v>
      </c>
      <c r="AO54">
        <v>3.8739654407999997</v>
      </c>
      <c r="AP54">
        <v>0.94322591999999983</v>
      </c>
      <c r="AQ54">
        <v>0</v>
      </c>
      <c r="AR54">
        <v>15.241824000000001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27.62569102709778</v>
      </c>
      <c r="BB54">
        <f t="shared" si="0"/>
        <v>941.69681601214666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3.3624999999999998</v>
      </c>
      <c r="K55">
        <v>9.4080616172898601</v>
      </c>
      <c r="L55">
        <v>578.48487613464442</v>
      </c>
      <c r="M55">
        <v>20.865273993339386</v>
      </c>
      <c r="N55">
        <v>36.245588235294115</v>
      </c>
      <c r="O55">
        <v>0</v>
      </c>
      <c r="P55">
        <v>34.74797782422975</v>
      </c>
      <c r="Q55">
        <v>5.9600774125132565</v>
      </c>
      <c r="R55">
        <v>6.4989007959183658</v>
      </c>
      <c r="S55">
        <v>8.1002374024961004</v>
      </c>
      <c r="T55">
        <v>0</v>
      </c>
      <c r="U55">
        <v>128.48016763346769</v>
      </c>
      <c r="V55">
        <v>4.3656069364161851</v>
      </c>
      <c r="W55">
        <v>14.234677826086957</v>
      </c>
      <c r="X55">
        <v>15.089672723466609</v>
      </c>
      <c r="Y55">
        <v>0</v>
      </c>
      <c r="Z55">
        <v>4.0214116799999999</v>
      </c>
      <c r="AA55">
        <v>0</v>
      </c>
      <c r="AB55">
        <v>8.0565986799999987</v>
      </c>
      <c r="AC55">
        <v>5.9383226239999995</v>
      </c>
      <c r="AD55">
        <v>5.592902640000001</v>
      </c>
      <c r="AE55">
        <v>12.9896052</v>
      </c>
      <c r="AF55">
        <v>2.7224999999999997</v>
      </c>
      <c r="AG55">
        <v>12.41840496</v>
      </c>
      <c r="AH55">
        <v>5.8107920000000002</v>
      </c>
      <c r="AI55">
        <v>0</v>
      </c>
      <c r="AJ55">
        <v>0</v>
      </c>
      <c r="AK55">
        <v>15.84451</v>
      </c>
      <c r="AL55">
        <v>0</v>
      </c>
      <c r="AM55">
        <v>1.6196330857142851</v>
      </c>
      <c r="AN55">
        <v>0.95650000000000002</v>
      </c>
      <c r="AO55">
        <v>3.8761302215999995</v>
      </c>
      <c r="AP55">
        <v>0.94322591999999983</v>
      </c>
      <c r="AQ55">
        <v>1.5463999999999998</v>
      </c>
      <c r="AR55">
        <v>15.241824000000001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27.73644177489679</v>
      </c>
      <c r="BB55">
        <f t="shared" si="0"/>
        <v>945.47205487598012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3.3624999999999998</v>
      </c>
      <c r="K56">
        <v>9.4080639529702115</v>
      </c>
      <c r="L56">
        <v>578.48487613464442</v>
      </c>
      <c r="M56">
        <v>24.539372104992282</v>
      </c>
      <c r="N56">
        <v>36.245588235294115</v>
      </c>
      <c r="O56">
        <v>0</v>
      </c>
      <c r="P56">
        <v>34.74797782422975</v>
      </c>
      <c r="Q56">
        <v>5.9600774125132565</v>
      </c>
      <c r="R56">
        <v>6.4989007959183658</v>
      </c>
      <c r="S56">
        <v>8.1002374024961004</v>
      </c>
      <c r="T56">
        <v>0</v>
      </c>
      <c r="U56">
        <v>128.48016763346769</v>
      </c>
      <c r="V56">
        <v>4.3656069364161851</v>
      </c>
      <c r="W56">
        <v>14.234677826086957</v>
      </c>
      <c r="X56">
        <v>15.089672723466609</v>
      </c>
      <c r="Y56">
        <v>0</v>
      </c>
      <c r="Z56">
        <v>4.0214116799999999</v>
      </c>
      <c r="AA56">
        <v>0</v>
      </c>
      <c r="AB56">
        <v>8.0565986799999987</v>
      </c>
      <c r="AC56">
        <v>5.9383226239999995</v>
      </c>
      <c r="AD56">
        <v>5.592902640000001</v>
      </c>
      <c r="AE56">
        <v>12.9896052</v>
      </c>
      <c r="AF56">
        <v>2.7224999999999997</v>
      </c>
      <c r="AG56">
        <v>12.41840496</v>
      </c>
      <c r="AH56">
        <v>5.8107920000000002</v>
      </c>
      <c r="AI56">
        <v>0</v>
      </c>
      <c r="AJ56">
        <v>0</v>
      </c>
      <c r="AK56">
        <v>15.84451</v>
      </c>
      <c r="AL56">
        <v>0</v>
      </c>
      <c r="AM56">
        <v>1.6196330857142851</v>
      </c>
      <c r="AN56">
        <v>0.95650000000000002</v>
      </c>
      <c r="AO56">
        <v>3.8902914959999997</v>
      </c>
      <c r="AP56">
        <v>0.94322591999999983</v>
      </c>
      <c r="AQ56">
        <v>3.189449999999999</v>
      </c>
      <c r="AR56">
        <v>15.241824000000001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27.888384157977541</v>
      </c>
      <c r="BB56">
        <f t="shared" si="0"/>
        <v>950.65142421463258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3.3624999999999998</v>
      </c>
      <c r="K57">
        <v>9.4080856343879731</v>
      </c>
      <c r="L57">
        <v>578.48487613464442</v>
      </c>
      <c r="M57">
        <v>24.539372104992282</v>
      </c>
      <c r="N57">
        <v>36.245588235294115</v>
      </c>
      <c r="O57">
        <v>0</v>
      </c>
      <c r="P57">
        <v>34.74797782422975</v>
      </c>
      <c r="Q57">
        <v>5.9600774125132565</v>
      </c>
      <c r="R57">
        <v>6.4989007959183658</v>
      </c>
      <c r="S57">
        <v>8.1002374024961004</v>
      </c>
      <c r="T57">
        <v>0</v>
      </c>
      <c r="U57">
        <v>128.48016763346769</v>
      </c>
      <c r="V57">
        <v>4.3656069364161851</v>
      </c>
      <c r="W57">
        <v>14.234677826086957</v>
      </c>
      <c r="X57">
        <v>15.087084640287765</v>
      </c>
      <c r="Y57">
        <v>0</v>
      </c>
      <c r="Z57">
        <v>4.0214116799999999</v>
      </c>
      <c r="AA57">
        <v>0</v>
      </c>
      <c r="AB57">
        <v>8.0565986799999987</v>
      </c>
      <c r="AC57">
        <v>5.9383226239999995</v>
      </c>
      <c r="AD57">
        <v>5.4713178000000005</v>
      </c>
      <c r="AE57">
        <v>12.9896052</v>
      </c>
      <c r="AF57">
        <v>2.7224999999999997</v>
      </c>
      <c r="AG57">
        <v>12.41840496</v>
      </c>
      <c r="AH57">
        <v>5.8107920000000002</v>
      </c>
      <c r="AI57">
        <v>0</v>
      </c>
      <c r="AJ57">
        <v>0</v>
      </c>
      <c r="AK57">
        <v>15.84451</v>
      </c>
      <c r="AL57">
        <v>0</v>
      </c>
      <c r="AM57">
        <v>1.6196330857142851</v>
      </c>
      <c r="AN57">
        <v>0.95650000000000002</v>
      </c>
      <c r="AO57">
        <v>3.8871345239999999</v>
      </c>
      <c r="AP57">
        <v>0.94322591999999983</v>
      </c>
      <c r="AQ57">
        <v>6.8814799999999998</v>
      </c>
      <c r="AR57">
        <v>15.241824000000001</v>
      </c>
      <c r="AS57">
        <v>10.070059583999999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27.998071289455659</v>
      </c>
      <c r="BB57">
        <f t="shared" si="0"/>
        <v>954.39040134899335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3.3624999999999998</v>
      </c>
      <c r="K58">
        <v>9.4080856343879731</v>
      </c>
      <c r="L58">
        <v>578.48487613464442</v>
      </c>
      <c r="M58">
        <v>24.539372104992282</v>
      </c>
      <c r="N58">
        <v>36.245588235294115</v>
      </c>
      <c r="O58">
        <v>0</v>
      </c>
      <c r="P58">
        <v>34.74797782422975</v>
      </c>
      <c r="Q58">
        <v>5.9600774125132565</v>
      </c>
      <c r="R58">
        <v>6.4989007959183658</v>
      </c>
      <c r="S58">
        <v>8.1002374024961004</v>
      </c>
      <c r="T58">
        <v>0</v>
      </c>
      <c r="U58">
        <v>128.48016763346769</v>
      </c>
      <c r="V58">
        <v>4.3656069364161851</v>
      </c>
      <c r="W58">
        <v>14.234677826086957</v>
      </c>
      <c r="X58">
        <v>15.086514566764334</v>
      </c>
      <c r="Y58">
        <v>0</v>
      </c>
      <c r="Z58">
        <v>4.0214116799999999</v>
      </c>
      <c r="AA58">
        <v>0</v>
      </c>
      <c r="AB58">
        <v>8.0565986799999987</v>
      </c>
      <c r="AC58">
        <v>5.9383226239999995</v>
      </c>
      <c r="AD58">
        <v>5.4713178000000005</v>
      </c>
      <c r="AE58">
        <v>12.9896052</v>
      </c>
      <c r="AF58">
        <v>2.7224999999999997</v>
      </c>
      <c r="AG58">
        <v>12.41840496</v>
      </c>
      <c r="AH58">
        <v>5.8107920000000002</v>
      </c>
      <c r="AI58">
        <v>0</v>
      </c>
      <c r="AJ58">
        <v>0</v>
      </c>
      <c r="AK58">
        <v>15.84451</v>
      </c>
      <c r="AL58">
        <v>0</v>
      </c>
      <c r="AM58">
        <v>1.6196330857142851</v>
      </c>
      <c r="AN58">
        <v>0.95650000000000002</v>
      </c>
      <c r="AO58">
        <v>3.8994918144000001</v>
      </c>
      <c r="AP58">
        <v>0.94322591999999983</v>
      </c>
      <c r="AQ58">
        <v>6.8814799999999998</v>
      </c>
      <c r="AR58">
        <v>15.241824000000001</v>
      </c>
      <c r="AS58">
        <v>10.070059583999999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27.998407248758497</v>
      </c>
      <c r="BB58">
        <f t="shared" si="0"/>
        <v>954.40185260656699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2.4193985643711677</v>
      </c>
      <c r="K59">
        <v>9.4080856343879731</v>
      </c>
      <c r="L59">
        <v>578.48487613464442</v>
      </c>
      <c r="M59">
        <v>24.539372104992282</v>
      </c>
      <c r="N59">
        <v>36.245588235294115</v>
      </c>
      <c r="O59">
        <v>0</v>
      </c>
      <c r="P59">
        <v>34.74797782422975</v>
      </c>
      <c r="Q59">
        <v>5.9600774125132565</v>
      </c>
      <c r="R59">
        <v>6.4989007959183658</v>
      </c>
      <c r="S59">
        <v>8.1002374024961004</v>
      </c>
      <c r="T59">
        <v>0</v>
      </c>
      <c r="U59">
        <v>128.48016763346769</v>
      </c>
      <c r="V59">
        <v>4.3656069364161851</v>
      </c>
      <c r="W59">
        <v>14.234677826086957</v>
      </c>
      <c r="X59">
        <v>15.086514566764334</v>
      </c>
      <c r="Y59">
        <v>0</v>
      </c>
      <c r="Z59">
        <v>4.0214116799999999</v>
      </c>
      <c r="AA59">
        <v>2.1571107999999999</v>
      </c>
      <c r="AB59">
        <v>8.0565986799999987</v>
      </c>
      <c r="AC59">
        <v>5.9383226239999995</v>
      </c>
      <c r="AD59">
        <v>5.4713178000000005</v>
      </c>
      <c r="AE59">
        <v>12.9896052</v>
      </c>
      <c r="AF59">
        <v>2.7224999999999997</v>
      </c>
      <c r="AG59">
        <v>12.41840496</v>
      </c>
      <c r="AH59">
        <v>5.8107920000000002</v>
      </c>
      <c r="AI59">
        <v>0</v>
      </c>
      <c r="AJ59">
        <v>0</v>
      </c>
      <c r="AK59">
        <v>15.84451</v>
      </c>
      <c r="AL59">
        <v>0</v>
      </c>
      <c r="AM59">
        <v>1.6196330857142851</v>
      </c>
      <c r="AN59">
        <v>0.95650000000000002</v>
      </c>
      <c r="AO59">
        <v>3.9035507784000005</v>
      </c>
      <c r="AP59">
        <v>2.5152691199999997</v>
      </c>
      <c r="AQ59">
        <v>6.8814799999999998</v>
      </c>
      <c r="AR59">
        <v>15.241824000000001</v>
      </c>
      <c r="AS59">
        <v>10.070059583999999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28.077925990978805</v>
      </c>
      <c r="BB59">
        <f t="shared" si="0"/>
        <v>957.11244539271797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2.4193985643711677</v>
      </c>
      <c r="K60">
        <v>9.4080856343879731</v>
      </c>
      <c r="L60">
        <v>578.48487613464442</v>
      </c>
      <c r="M60">
        <v>24.539372104992282</v>
      </c>
      <c r="N60">
        <v>36.245588235294115</v>
      </c>
      <c r="O60">
        <v>0</v>
      </c>
      <c r="P60">
        <v>34.74797782422975</v>
      </c>
      <c r="Q60">
        <v>5.9600774125132565</v>
      </c>
      <c r="R60">
        <v>6.4989007959183658</v>
      </c>
      <c r="S60">
        <v>8.1002374024961004</v>
      </c>
      <c r="T60">
        <v>0</v>
      </c>
      <c r="U60">
        <v>128.48016763346769</v>
      </c>
      <c r="V60">
        <v>4.3656069364161851</v>
      </c>
      <c r="W60">
        <v>14.234677826086957</v>
      </c>
      <c r="X60">
        <v>15.086514566764334</v>
      </c>
      <c r="Y60">
        <v>0</v>
      </c>
      <c r="Z60">
        <v>4.0214116799999999</v>
      </c>
      <c r="AA60">
        <v>6.4713323999999997</v>
      </c>
      <c r="AB60">
        <v>8.0565986799999987</v>
      </c>
      <c r="AC60">
        <v>5.9383226239999995</v>
      </c>
      <c r="AD60">
        <v>5.592902640000001</v>
      </c>
      <c r="AE60">
        <v>12.9896052</v>
      </c>
      <c r="AF60">
        <v>2.7224999999999997</v>
      </c>
      <c r="AG60">
        <v>12.41840496</v>
      </c>
      <c r="AH60">
        <v>5.8107920000000002</v>
      </c>
      <c r="AI60">
        <v>0</v>
      </c>
      <c r="AJ60">
        <v>0</v>
      </c>
      <c r="AK60">
        <v>15.84451</v>
      </c>
      <c r="AL60">
        <v>0</v>
      </c>
      <c r="AM60">
        <v>1.6196330857142851</v>
      </c>
      <c r="AN60">
        <v>0.95650000000000002</v>
      </c>
      <c r="AO60">
        <v>3.8987702207999999</v>
      </c>
      <c r="AP60">
        <v>2.5152691199999997</v>
      </c>
      <c r="AQ60">
        <v>9.7423199999999976</v>
      </c>
      <c r="AR60">
        <v>15.241824000000001</v>
      </c>
      <c r="AS60">
        <v>10.070059583999999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28.285743719778814</v>
      </c>
      <c r="BB60">
        <f t="shared" si="0"/>
        <v>964.19649354631792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2.4193985643711677</v>
      </c>
      <c r="K61">
        <v>9.4080856343879731</v>
      </c>
      <c r="L61">
        <v>578.48487613464442</v>
      </c>
      <c r="M61">
        <v>24.539372104992282</v>
      </c>
      <c r="N61">
        <v>36.245588235294115</v>
      </c>
      <c r="O61">
        <v>0</v>
      </c>
      <c r="P61">
        <v>34.74797782422975</v>
      </c>
      <c r="Q61">
        <v>5.9600774125132565</v>
      </c>
      <c r="R61">
        <v>6.4989007959183658</v>
      </c>
      <c r="S61">
        <v>8.1002374024961004</v>
      </c>
      <c r="T61">
        <v>0</v>
      </c>
      <c r="U61">
        <v>128.48016763346769</v>
      </c>
      <c r="V61">
        <v>4.3656069364161851</v>
      </c>
      <c r="W61">
        <v>14.234677826086957</v>
      </c>
      <c r="X61">
        <v>15.086514566764334</v>
      </c>
      <c r="Y61">
        <v>0</v>
      </c>
      <c r="Z61">
        <v>4.0214116799999999</v>
      </c>
      <c r="AA61">
        <v>10.785554000000003</v>
      </c>
      <c r="AB61">
        <v>8.0565986799999987</v>
      </c>
      <c r="AC61">
        <v>5.9383226239999995</v>
      </c>
      <c r="AD61">
        <v>5.592902640000001</v>
      </c>
      <c r="AE61">
        <v>12.9896052</v>
      </c>
      <c r="AF61">
        <v>2.7224999999999997</v>
      </c>
      <c r="AG61">
        <v>12.41840496</v>
      </c>
      <c r="AH61">
        <v>5.8107920000000002</v>
      </c>
      <c r="AI61">
        <v>0</v>
      </c>
      <c r="AJ61">
        <v>0</v>
      </c>
      <c r="AK61">
        <v>15.84451</v>
      </c>
      <c r="AL61">
        <v>0</v>
      </c>
      <c r="AM61">
        <v>1.6196330857142851</v>
      </c>
      <c r="AN61">
        <v>0.95650000000000002</v>
      </c>
      <c r="AO61">
        <v>3.8886679104000006</v>
      </c>
      <c r="AP61">
        <v>2.5152691199999997</v>
      </c>
      <c r="AQ61">
        <v>10.322219999999998</v>
      </c>
      <c r="AR61">
        <v>15.241824000000001</v>
      </c>
      <c r="AS61">
        <v>10.070059583999999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28.424938406978811</v>
      </c>
      <c r="BB61">
        <f t="shared" si="0"/>
        <v>968.94131814871798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2.4193985643711677</v>
      </c>
      <c r="K62">
        <v>9.4080856343879731</v>
      </c>
      <c r="L62">
        <v>578.48487613464442</v>
      </c>
      <c r="M62">
        <v>24.539372104992282</v>
      </c>
      <c r="N62">
        <v>36.245588235294115</v>
      </c>
      <c r="O62">
        <v>0</v>
      </c>
      <c r="P62">
        <v>34.74797782422975</v>
      </c>
      <c r="Q62">
        <v>5.9600774125132565</v>
      </c>
      <c r="R62">
        <v>6.4989007959183658</v>
      </c>
      <c r="S62">
        <v>8.1002374024961004</v>
      </c>
      <c r="T62">
        <v>0</v>
      </c>
      <c r="U62">
        <v>128.48016763346769</v>
      </c>
      <c r="V62">
        <v>4.3656069364161851</v>
      </c>
      <c r="W62">
        <v>14.234677826086957</v>
      </c>
      <c r="X62">
        <v>15.086514566764334</v>
      </c>
      <c r="Y62">
        <v>0</v>
      </c>
      <c r="Z62">
        <v>4.0214116799999999</v>
      </c>
      <c r="AA62">
        <v>12.918427599999999</v>
      </c>
      <c r="AB62">
        <v>8.0565986799999987</v>
      </c>
      <c r="AC62">
        <v>5.9383226239999995</v>
      </c>
      <c r="AD62">
        <v>5.592902640000001</v>
      </c>
      <c r="AE62">
        <v>12.9896052</v>
      </c>
      <c r="AF62">
        <v>2.7224999999999997</v>
      </c>
      <c r="AG62">
        <v>12.41840496</v>
      </c>
      <c r="AH62">
        <v>12.493202800000001</v>
      </c>
      <c r="AI62">
        <v>0</v>
      </c>
      <c r="AJ62">
        <v>0</v>
      </c>
      <c r="AK62">
        <v>15.84451</v>
      </c>
      <c r="AL62">
        <v>0</v>
      </c>
      <c r="AM62">
        <v>1.6196330857142851</v>
      </c>
      <c r="AN62">
        <v>0.95650000000000002</v>
      </c>
      <c r="AO62">
        <v>3.8828049624000003</v>
      </c>
      <c r="AP62">
        <v>2.5152691199999997</v>
      </c>
      <c r="AQ62">
        <v>10.322219999999998</v>
      </c>
      <c r="AR62">
        <v>15.241824000000001</v>
      </c>
      <c r="AS62">
        <v>10.070059583999999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28.67600695977881</v>
      </c>
      <c r="BB62">
        <f t="shared" si="0"/>
        <v>977.4996710479179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2.4193985643711677</v>
      </c>
      <c r="K63">
        <v>9.4080856343879731</v>
      </c>
      <c r="L63">
        <v>578.48487613464442</v>
      </c>
      <c r="M63">
        <v>24.539372104992282</v>
      </c>
      <c r="N63">
        <v>36.245588235294115</v>
      </c>
      <c r="O63">
        <v>0</v>
      </c>
      <c r="P63">
        <v>34.74797782422975</v>
      </c>
      <c r="Q63">
        <v>5.9600774125132565</v>
      </c>
      <c r="R63">
        <v>6.4989007959183658</v>
      </c>
      <c r="S63">
        <v>8.1002374024961004</v>
      </c>
      <c r="T63">
        <v>0</v>
      </c>
      <c r="U63">
        <v>128.48016763346769</v>
      </c>
      <c r="V63">
        <v>4.3656069364161851</v>
      </c>
      <c r="W63">
        <v>14.234677826086957</v>
      </c>
      <c r="X63">
        <v>15.086514566764334</v>
      </c>
      <c r="Y63">
        <v>0</v>
      </c>
      <c r="Z63">
        <v>4.0214116799999999</v>
      </c>
      <c r="AA63">
        <v>12.918427599999999</v>
      </c>
      <c r="AB63">
        <v>8.0565986799999987</v>
      </c>
      <c r="AC63">
        <v>5.9383226239999995</v>
      </c>
      <c r="AD63">
        <v>5.592902640000001</v>
      </c>
      <c r="AE63">
        <v>12.9896052</v>
      </c>
      <c r="AF63">
        <v>2.7224999999999997</v>
      </c>
      <c r="AG63">
        <v>12.41840496</v>
      </c>
      <c r="AH63">
        <v>12.493202800000001</v>
      </c>
      <c r="AI63">
        <v>0</v>
      </c>
      <c r="AJ63">
        <v>0</v>
      </c>
      <c r="AK63">
        <v>15.84451</v>
      </c>
      <c r="AL63">
        <v>0</v>
      </c>
      <c r="AM63">
        <v>1.6196330857142851</v>
      </c>
      <c r="AN63">
        <v>0.95650000000000002</v>
      </c>
      <c r="AO63">
        <v>3.8862325319999997</v>
      </c>
      <c r="AP63">
        <v>2.5152691199999997</v>
      </c>
      <c r="AQ63">
        <v>10.322219999999998</v>
      </c>
      <c r="AR63">
        <v>15.241824000000001</v>
      </c>
      <c r="AS63">
        <v>10.070059583999999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28.676104522178811</v>
      </c>
      <c r="BB63">
        <f t="shared" si="0"/>
        <v>977.50300105511792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2.4193985643711677</v>
      </c>
      <c r="K64">
        <v>9.4080856343879731</v>
      </c>
      <c r="L64">
        <v>578.48487613464442</v>
      </c>
      <c r="M64">
        <v>24.539372104992282</v>
      </c>
      <c r="N64">
        <v>36.245588235294115</v>
      </c>
      <c r="O64">
        <v>0</v>
      </c>
      <c r="P64">
        <v>34.74797782422975</v>
      </c>
      <c r="Q64">
        <v>5.9600774125132565</v>
      </c>
      <c r="R64">
        <v>6.4989007959183658</v>
      </c>
      <c r="S64">
        <v>8.1002374024961004</v>
      </c>
      <c r="T64">
        <v>0</v>
      </c>
      <c r="U64">
        <v>128.48016763346769</v>
      </c>
      <c r="V64">
        <v>4.3656069364161851</v>
      </c>
      <c r="W64">
        <v>14.234677826086957</v>
      </c>
      <c r="X64">
        <v>15.086514566764334</v>
      </c>
      <c r="Y64">
        <v>0</v>
      </c>
      <c r="Z64">
        <v>4.0214116799999999</v>
      </c>
      <c r="AA64">
        <v>12.918427599999999</v>
      </c>
      <c r="AB64">
        <v>8.0565986799999987</v>
      </c>
      <c r="AC64">
        <v>5.9383226239999995</v>
      </c>
      <c r="AD64">
        <v>5.592902640000001</v>
      </c>
      <c r="AE64">
        <v>12.9896052</v>
      </c>
      <c r="AF64">
        <v>2.7224999999999997</v>
      </c>
      <c r="AG64">
        <v>12.41840496</v>
      </c>
      <c r="AH64">
        <v>12.493202800000001</v>
      </c>
      <c r="AI64">
        <v>0</v>
      </c>
      <c r="AJ64">
        <v>0</v>
      </c>
      <c r="AK64">
        <v>15.84451</v>
      </c>
      <c r="AL64">
        <v>0</v>
      </c>
      <c r="AM64">
        <v>3.2392661714285702</v>
      </c>
      <c r="AN64">
        <v>0.95650000000000002</v>
      </c>
      <c r="AO64">
        <v>3.8893895040000004</v>
      </c>
      <c r="AP64">
        <v>2.5152691199999997</v>
      </c>
      <c r="AQ64">
        <v>10.322219999999998</v>
      </c>
      <c r="AR64">
        <v>15.241824000000001</v>
      </c>
      <c r="AS64">
        <v>10.070059583999999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28.722354147753407</v>
      </c>
      <c r="BB64">
        <f t="shared" si="0"/>
        <v>979.07954148725742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2.4193985643711677</v>
      </c>
      <c r="K65">
        <v>9.4080856343879731</v>
      </c>
      <c r="L65">
        <v>578.48487613464442</v>
      </c>
      <c r="M65">
        <v>24.539372104992282</v>
      </c>
      <c r="N65">
        <v>36.245588235294115</v>
      </c>
      <c r="O65">
        <v>0</v>
      </c>
      <c r="P65">
        <v>34.74797782422975</v>
      </c>
      <c r="Q65">
        <v>5.9600774125132565</v>
      </c>
      <c r="R65">
        <v>6.4989007959183658</v>
      </c>
      <c r="S65">
        <v>8.1002374024961004</v>
      </c>
      <c r="T65">
        <v>0</v>
      </c>
      <c r="U65">
        <v>128.48016763346769</v>
      </c>
      <c r="V65">
        <v>4.3656069364161851</v>
      </c>
      <c r="W65">
        <v>14.234677826086957</v>
      </c>
      <c r="X65">
        <v>15.079379631567928</v>
      </c>
      <c r="Y65">
        <v>0</v>
      </c>
      <c r="Z65">
        <v>4.0214116799999999</v>
      </c>
      <c r="AA65">
        <v>11.633856</v>
      </c>
      <c r="AB65">
        <v>8.0565986799999987</v>
      </c>
      <c r="AC65">
        <v>5.9383226239999995</v>
      </c>
      <c r="AD65">
        <v>5.592902640000001</v>
      </c>
      <c r="AE65">
        <v>12.9896052</v>
      </c>
      <c r="AF65">
        <v>2.7224999999999997</v>
      </c>
      <c r="AG65">
        <v>12.41840496</v>
      </c>
      <c r="AH65">
        <v>12.493202800000001</v>
      </c>
      <c r="AI65">
        <v>0</v>
      </c>
      <c r="AJ65">
        <v>0</v>
      </c>
      <c r="AK65">
        <v>15.84451</v>
      </c>
      <c r="AL65">
        <v>0</v>
      </c>
      <c r="AM65">
        <v>3.2392661714285702</v>
      </c>
      <c r="AN65">
        <v>0.93737000000000004</v>
      </c>
      <c r="AO65">
        <v>3.8899306992000002</v>
      </c>
      <c r="AP65">
        <v>0.94322591999999983</v>
      </c>
      <c r="AQ65">
        <v>9.7423199999999976</v>
      </c>
      <c r="AR65">
        <v>15.241824000000001</v>
      </c>
      <c r="AS65">
        <v>10.070059583999999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28.623680623678545</v>
      </c>
      <c r="BB65">
        <f t="shared" si="0"/>
        <v>975.71597647133603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2.4193985643711677</v>
      </c>
      <c r="K66">
        <v>9.4080856343879731</v>
      </c>
      <c r="L66">
        <v>578.48487613464442</v>
      </c>
      <c r="M66">
        <v>24.539372104992282</v>
      </c>
      <c r="N66">
        <v>36.245588235294115</v>
      </c>
      <c r="O66">
        <v>0</v>
      </c>
      <c r="P66">
        <v>34.74797782422975</v>
      </c>
      <c r="Q66">
        <v>5.9600774125132565</v>
      </c>
      <c r="R66">
        <v>6.4989007959183658</v>
      </c>
      <c r="S66">
        <v>8.1002374024961004</v>
      </c>
      <c r="T66">
        <v>0</v>
      </c>
      <c r="U66">
        <v>128.48016763346769</v>
      </c>
      <c r="V66">
        <v>4.3656069364161851</v>
      </c>
      <c r="W66">
        <v>14.234677826086957</v>
      </c>
      <c r="X66">
        <v>15.079379631567928</v>
      </c>
      <c r="Y66">
        <v>0</v>
      </c>
      <c r="Z66">
        <v>4.0214116799999999</v>
      </c>
      <c r="AA66">
        <v>10.785554000000003</v>
      </c>
      <c r="AB66">
        <v>8.0565986799999987</v>
      </c>
      <c r="AC66">
        <v>5.9383226239999995</v>
      </c>
      <c r="AD66">
        <v>5.592902640000001</v>
      </c>
      <c r="AE66">
        <v>13.1864174</v>
      </c>
      <c r="AF66">
        <v>2.7224999999999997</v>
      </c>
      <c r="AG66">
        <v>12.41840496</v>
      </c>
      <c r="AH66">
        <v>12.493202800000001</v>
      </c>
      <c r="AI66">
        <v>0</v>
      </c>
      <c r="AJ66">
        <v>0</v>
      </c>
      <c r="AK66">
        <v>15.84451</v>
      </c>
      <c r="AL66">
        <v>0</v>
      </c>
      <c r="AM66">
        <v>3.2392661714285702</v>
      </c>
      <c r="AN66">
        <v>0.93737000000000004</v>
      </c>
      <c r="AO66">
        <v>3.8862325319999997</v>
      </c>
      <c r="AP66">
        <v>0.94322591999999983</v>
      </c>
      <c r="AQ66">
        <v>6.8814799999999998</v>
      </c>
      <c r="AR66">
        <v>15.241824000000001</v>
      </c>
      <c r="AS66">
        <v>10.070059583999999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28.523473608478547</v>
      </c>
      <c r="BB66">
        <f t="shared" si="0"/>
        <v>972.30015551933604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2.4193985643711677</v>
      </c>
      <c r="K67">
        <v>9.4080856343879731</v>
      </c>
      <c r="L67">
        <v>578.48487613464442</v>
      </c>
      <c r="M67">
        <v>24.539372104992282</v>
      </c>
      <c r="N67">
        <v>36.245588235294115</v>
      </c>
      <c r="O67">
        <v>0</v>
      </c>
      <c r="P67">
        <v>34.74797782422975</v>
      </c>
      <c r="Q67">
        <v>5.9600774125132565</v>
      </c>
      <c r="R67">
        <v>6.4989007959183658</v>
      </c>
      <c r="S67">
        <v>8.1002374024961004</v>
      </c>
      <c r="T67">
        <v>0</v>
      </c>
      <c r="U67">
        <v>128.48016763346769</v>
      </c>
      <c r="V67">
        <v>4.3656069364161851</v>
      </c>
      <c r="W67">
        <v>14.234677826086957</v>
      </c>
      <c r="X67">
        <v>15.079379631567928</v>
      </c>
      <c r="Y67">
        <v>0</v>
      </c>
      <c r="Z67">
        <v>4.0214116799999999</v>
      </c>
      <c r="AA67">
        <v>7.7559040000000001</v>
      </c>
      <c r="AB67">
        <v>8.0565986799999987</v>
      </c>
      <c r="AC67">
        <v>5.9383226239999995</v>
      </c>
      <c r="AD67">
        <v>5.592902640000001</v>
      </c>
      <c r="AE67">
        <v>9.4469856000000014</v>
      </c>
      <c r="AF67">
        <v>2.7224999999999997</v>
      </c>
      <c r="AG67">
        <v>12.41840496</v>
      </c>
      <c r="AH67">
        <v>12.493202800000001</v>
      </c>
      <c r="AI67">
        <v>0</v>
      </c>
      <c r="AJ67">
        <v>0</v>
      </c>
      <c r="AK67">
        <v>15.84451</v>
      </c>
      <c r="AL67">
        <v>0</v>
      </c>
      <c r="AM67">
        <v>4.8588992571428564</v>
      </c>
      <c r="AN67">
        <v>0.93737000000000004</v>
      </c>
      <c r="AO67">
        <v>3.8810911776000006</v>
      </c>
      <c r="AP67">
        <v>0.74672052</v>
      </c>
      <c r="AQ67">
        <v>6.7654999999999994</v>
      </c>
      <c r="AR67">
        <v>15.241824000000001</v>
      </c>
      <c r="AS67">
        <v>10.070059583999999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28.367662026027759</v>
      </c>
      <c r="BB67">
        <f t="shared" si="0"/>
        <v>966.98889163310093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2.4193985643711677</v>
      </c>
      <c r="K68">
        <v>9.4080856343879731</v>
      </c>
      <c r="L68">
        <v>578.48487613464442</v>
      </c>
      <c r="M68">
        <v>24.539372104992282</v>
      </c>
      <c r="N68">
        <v>36.245588235294115</v>
      </c>
      <c r="O68">
        <v>0</v>
      </c>
      <c r="P68">
        <v>34.74797782422975</v>
      </c>
      <c r="Q68">
        <v>5.9600774125132565</v>
      </c>
      <c r="R68">
        <v>6.4989007959183658</v>
      </c>
      <c r="S68">
        <v>8.1002374024961004</v>
      </c>
      <c r="T68">
        <v>0</v>
      </c>
      <c r="U68">
        <v>128.48016763346769</v>
      </c>
      <c r="V68">
        <v>4.3656069364161851</v>
      </c>
      <c r="W68">
        <v>14.234677826086957</v>
      </c>
      <c r="X68">
        <v>15.079379631567928</v>
      </c>
      <c r="Y68">
        <v>0</v>
      </c>
      <c r="Z68">
        <v>4.0214116799999999</v>
      </c>
      <c r="AA68">
        <v>7.7559040000000001</v>
      </c>
      <c r="AB68">
        <v>8.0565986799999987</v>
      </c>
      <c r="AC68">
        <v>5.9383226239999995</v>
      </c>
      <c r="AD68">
        <v>5.592902640000001</v>
      </c>
      <c r="AE68">
        <v>9.4469856000000014</v>
      </c>
      <c r="AF68">
        <v>2.7224999999999997</v>
      </c>
      <c r="AG68">
        <v>12.41840496</v>
      </c>
      <c r="AH68">
        <v>12.493202800000001</v>
      </c>
      <c r="AI68">
        <v>0</v>
      </c>
      <c r="AJ68">
        <v>0</v>
      </c>
      <c r="AK68">
        <v>15.84451</v>
      </c>
      <c r="AL68">
        <v>0</v>
      </c>
      <c r="AM68">
        <v>4.8588992571428564</v>
      </c>
      <c r="AN68">
        <v>0.93737000000000004</v>
      </c>
      <c r="AO68">
        <v>3.8464546847999999</v>
      </c>
      <c r="AP68">
        <v>0.74672052</v>
      </c>
      <c r="AQ68">
        <v>6.7654999999999994</v>
      </c>
      <c r="AR68">
        <v>15.241824000000001</v>
      </c>
      <c r="AS68">
        <v>10.070059583999999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28.366674743627755</v>
      </c>
      <c r="BB68">
        <f t="shared" ref="BB68:BB99" si="1">SUM(B68:AZ68)-BA68</f>
        <v>966.95524242270108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2.4193985643711677</v>
      </c>
      <c r="K69">
        <v>9.4080856343879731</v>
      </c>
      <c r="L69">
        <v>578.48487613464442</v>
      </c>
      <c r="M69">
        <v>24.539372104992282</v>
      </c>
      <c r="N69">
        <v>36.245588235294115</v>
      </c>
      <c r="O69">
        <v>0</v>
      </c>
      <c r="P69">
        <v>34.74797782422975</v>
      </c>
      <c r="Q69">
        <v>5.9600774125132565</v>
      </c>
      <c r="R69">
        <v>6.4989007959183658</v>
      </c>
      <c r="S69">
        <v>8.1002374024961004</v>
      </c>
      <c r="T69">
        <v>0</v>
      </c>
      <c r="U69">
        <v>128.48016763346769</v>
      </c>
      <c r="V69">
        <v>4.3656069364161851</v>
      </c>
      <c r="W69">
        <v>14.234677826086957</v>
      </c>
      <c r="X69">
        <v>15.079379631567928</v>
      </c>
      <c r="Y69">
        <v>0</v>
      </c>
      <c r="Z69">
        <v>4.0214116799999999</v>
      </c>
      <c r="AA69">
        <v>7.7559040000000001</v>
      </c>
      <c r="AB69">
        <v>8.0565986799999987</v>
      </c>
      <c r="AC69">
        <v>5.9383226239999995</v>
      </c>
      <c r="AD69">
        <v>5.592902640000001</v>
      </c>
      <c r="AE69">
        <v>9.4469856000000014</v>
      </c>
      <c r="AF69">
        <v>2.7224999999999997</v>
      </c>
      <c r="AG69">
        <v>12.41840496</v>
      </c>
      <c r="AH69">
        <v>12.493202800000001</v>
      </c>
      <c r="AI69">
        <v>0</v>
      </c>
      <c r="AJ69">
        <v>0</v>
      </c>
      <c r="AK69">
        <v>15.84451</v>
      </c>
      <c r="AL69">
        <v>0</v>
      </c>
      <c r="AM69">
        <v>4.8588992571428564</v>
      </c>
      <c r="AN69">
        <v>0.93737000000000004</v>
      </c>
      <c r="AO69">
        <v>2.4814701912000001</v>
      </c>
      <c r="AP69">
        <v>0.74672052</v>
      </c>
      <c r="AQ69">
        <v>6.7075099999999992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28.318027478415061</v>
      </c>
      <c r="BB69">
        <f t="shared" si="1"/>
        <v>965.29697271471366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2.4193985643711677</v>
      </c>
      <c r="K70">
        <v>9.4080856343879731</v>
      </c>
      <c r="L70">
        <v>578.48487613464442</v>
      </c>
      <c r="M70">
        <v>24.539372104992282</v>
      </c>
      <c r="N70">
        <v>36.245588235294115</v>
      </c>
      <c r="O70">
        <v>0</v>
      </c>
      <c r="P70">
        <v>34.74797782422975</v>
      </c>
      <c r="Q70">
        <v>5.9600774125132565</v>
      </c>
      <c r="R70">
        <v>6.4989007959183658</v>
      </c>
      <c r="S70">
        <v>8.1002374024961004</v>
      </c>
      <c r="T70">
        <v>0</v>
      </c>
      <c r="U70">
        <v>128.48016763346769</v>
      </c>
      <c r="V70">
        <v>4.3656069364161851</v>
      </c>
      <c r="W70">
        <v>14.234677826086957</v>
      </c>
      <c r="X70">
        <v>15.079379631567928</v>
      </c>
      <c r="Y70">
        <v>0</v>
      </c>
      <c r="Z70">
        <v>4.0214116799999999</v>
      </c>
      <c r="AA70">
        <v>7.7559040000000001</v>
      </c>
      <c r="AB70">
        <v>8.0565986799999987</v>
      </c>
      <c r="AC70">
        <v>5.9383226239999995</v>
      </c>
      <c r="AD70">
        <v>5.592902640000001</v>
      </c>
      <c r="AE70">
        <v>9.4469856000000014</v>
      </c>
      <c r="AF70">
        <v>2.7224999999999997</v>
      </c>
      <c r="AG70">
        <v>12.41840496</v>
      </c>
      <c r="AH70">
        <v>17.432376000000001</v>
      </c>
      <c r="AI70">
        <v>0</v>
      </c>
      <c r="AJ70">
        <v>0</v>
      </c>
      <c r="AK70">
        <v>15.84451</v>
      </c>
      <c r="AL70">
        <v>0</v>
      </c>
      <c r="AM70">
        <v>4.8588992571428564</v>
      </c>
      <c r="AN70">
        <v>0.93737000000000004</v>
      </c>
      <c r="AO70">
        <v>2.4646029407999999</v>
      </c>
      <c r="AP70">
        <v>0.74672052</v>
      </c>
      <c r="AQ70">
        <v>6.5721999999999996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28.454457130827763</v>
      </c>
      <c r="BB70">
        <f t="shared" si="1"/>
        <v>969.94753901190097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2.3462181818181818</v>
      </c>
      <c r="K71">
        <v>9.4080856343879731</v>
      </c>
      <c r="L71">
        <v>578.48487613464442</v>
      </c>
      <c r="M71">
        <v>26.082586582707677</v>
      </c>
      <c r="N71">
        <v>36.245588235294115</v>
      </c>
      <c r="O71">
        <v>0</v>
      </c>
      <c r="P71">
        <v>34.74797782422975</v>
      </c>
      <c r="Q71">
        <v>5.9600774125132565</v>
      </c>
      <c r="R71">
        <v>6.4989007959183658</v>
      </c>
      <c r="S71">
        <v>8.1002374024961004</v>
      </c>
      <c r="T71">
        <v>0</v>
      </c>
      <c r="U71">
        <v>128.48016763346769</v>
      </c>
      <c r="V71">
        <v>4.3656069364161851</v>
      </c>
      <c r="W71">
        <v>14.234677826086957</v>
      </c>
      <c r="X71">
        <v>15.079379631567928</v>
      </c>
      <c r="Y71">
        <v>0</v>
      </c>
      <c r="Z71">
        <v>4.0214116799999999</v>
      </c>
      <c r="AA71">
        <v>3.8779520000000001</v>
      </c>
      <c r="AB71">
        <v>8.0565986799999987</v>
      </c>
      <c r="AC71">
        <v>5.9383226239999995</v>
      </c>
      <c r="AD71">
        <v>5.592902640000001</v>
      </c>
      <c r="AE71">
        <v>9.4469856000000014</v>
      </c>
      <c r="AF71">
        <v>2.7224999999999997</v>
      </c>
      <c r="AG71">
        <v>12.41840496</v>
      </c>
      <c r="AH71">
        <v>17.432376000000001</v>
      </c>
      <c r="AI71">
        <v>0</v>
      </c>
      <c r="AJ71">
        <v>0</v>
      </c>
      <c r="AK71">
        <v>15.84451</v>
      </c>
      <c r="AL71">
        <v>0</v>
      </c>
      <c r="AM71">
        <v>4.8588992571428564</v>
      </c>
      <c r="AN71">
        <v>0.93737000000000004</v>
      </c>
      <c r="AO71">
        <v>2.4409707504</v>
      </c>
      <c r="AP71">
        <v>0.74672052</v>
      </c>
      <c r="AQ71">
        <v>6.5721999999999996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28.385157615149609</v>
      </c>
      <c r="BB71">
        <f t="shared" si="1"/>
        <v>967.5852884323416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2.3462181818181818</v>
      </c>
      <c r="K72">
        <v>9.4080856343879731</v>
      </c>
      <c r="L72">
        <v>578.48487613464442</v>
      </c>
      <c r="M72">
        <v>26.082586582707677</v>
      </c>
      <c r="N72">
        <v>36.245588235294115</v>
      </c>
      <c r="O72">
        <v>0</v>
      </c>
      <c r="P72">
        <v>34.74797782422975</v>
      </c>
      <c r="Q72">
        <v>5.9600774125132565</v>
      </c>
      <c r="R72">
        <v>6.4989007959183658</v>
      </c>
      <c r="S72">
        <v>8.1002374024961004</v>
      </c>
      <c r="T72">
        <v>0</v>
      </c>
      <c r="U72">
        <v>128.48016763346769</v>
      </c>
      <c r="V72">
        <v>4.3656069364161851</v>
      </c>
      <c r="W72">
        <v>14.234677826086957</v>
      </c>
      <c r="X72">
        <v>15.079379631567928</v>
      </c>
      <c r="Y72">
        <v>0</v>
      </c>
      <c r="Z72">
        <v>4.0214116799999999</v>
      </c>
      <c r="AA72">
        <v>3.8779520000000001</v>
      </c>
      <c r="AB72">
        <v>8.0565986799999987</v>
      </c>
      <c r="AC72">
        <v>5.9383226239999995</v>
      </c>
      <c r="AD72">
        <v>8.4088075343999993</v>
      </c>
      <c r="AE72">
        <v>9.4469856000000014</v>
      </c>
      <c r="AF72">
        <v>2.7224999999999997</v>
      </c>
      <c r="AG72">
        <v>12.41840496</v>
      </c>
      <c r="AH72">
        <v>17.432376000000001</v>
      </c>
      <c r="AI72">
        <v>0</v>
      </c>
      <c r="AJ72">
        <v>0</v>
      </c>
      <c r="AK72">
        <v>15.84451</v>
      </c>
      <c r="AL72">
        <v>0</v>
      </c>
      <c r="AM72">
        <v>4.8588992571428564</v>
      </c>
      <c r="AN72">
        <v>0.93737000000000004</v>
      </c>
      <c r="AO72">
        <v>2.4115658112</v>
      </c>
      <c r="AP72">
        <v>0.74672052</v>
      </c>
      <c r="AQ72">
        <v>6.5721999999999996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28.464573101949611</v>
      </c>
      <c r="BB72">
        <f t="shared" si="1"/>
        <v>970.29237290074161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2.3462181818181818</v>
      </c>
      <c r="K73">
        <v>9.4080856343879731</v>
      </c>
      <c r="L73">
        <v>578.48487613464442</v>
      </c>
      <c r="M73">
        <v>26.082586582707677</v>
      </c>
      <c r="N73">
        <v>36.245588235294115</v>
      </c>
      <c r="O73">
        <v>0</v>
      </c>
      <c r="P73">
        <v>34.74797782422975</v>
      </c>
      <c r="Q73">
        <v>5.9600774125132565</v>
      </c>
      <c r="R73">
        <v>6.4989007959183658</v>
      </c>
      <c r="S73">
        <v>8.1002374024961004</v>
      </c>
      <c r="T73">
        <v>0</v>
      </c>
      <c r="U73">
        <v>128.48016763346769</v>
      </c>
      <c r="V73">
        <v>4.3656069364161851</v>
      </c>
      <c r="W73">
        <v>14.234677826086957</v>
      </c>
      <c r="X73">
        <v>15.086514566764334</v>
      </c>
      <c r="Y73">
        <v>0</v>
      </c>
      <c r="Z73">
        <v>4.0214116799999999</v>
      </c>
      <c r="AA73">
        <v>3.8779520000000001</v>
      </c>
      <c r="AB73">
        <v>8.0565986799999987</v>
      </c>
      <c r="AC73">
        <v>5.9383226239999995</v>
      </c>
      <c r="AD73">
        <v>8.4088075343999993</v>
      </c>
      <c r="AE73">
        <v>9.4469856000000014</v>
      </c>
      <c r="AF73">
        <v>2.7224999999999997</v>
      </c>
      <c r="AG73">
        <v>12.41840496</v>
      </c>
      <c r="AH73">
        <v>17.432376000000001</v>
      </c>
      <c r="AI73">
        <v>0</v>
      </c>
      <c r="AJ73">
        <v>0</v>
      </c>
      <c r="AK73">
        <v>15.84451</v>
      </c>
      <c r="AL73">
        <v>0</v>
      </c>
      <c r="AM73">
        <v>4.8588992571428564</v>
      </c>
      <c r="AN73">
        <v>0.93737000000000004</v>
      </c>
      <c r="AO73">
        <v>2.3986673256000004</v>
      </c>
      <c r="AP73">
        <v>0.74672052</v>
      </c>
      <c r="AQ73">
        <v>6.5721999999999996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28.464408901224473</v>
      </c>
      <c r="BB73">
        <f t="shared" si="1"/>
        <v>970.28677355106311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2.3462181818181818</v>
      </c>
      <c r="K74">
        <v>9.4080856343879731</v>
      </c>
      <c r="L74">
        <v>578.48487613464442</v>
      </c>
      <c r="M74">
        <v>26.082586582707677</v>
      </c>
      <c r="N74">
        <v>36.245588235294115</v>
      </c>
      <c r="O74">
        <v>0</v>
      </c>
      <c r="P74">
        <v>34.74797782422975</v>
      </c>
      <c r="Q74">
        <v>5.9600774125132565</v>
      </c>
      <c r="R74">
        <v>6.4989007959183658</v>
      </c>
      <c r="S74">
        <v>8.1002374024961004</v>
      </c>
      <c r="T74">
        <v>0</v>
      </c>
      <c r="U74">
        <v>128.48016763346769</v>
      </c>
      <c r="V74">
        <v>4.3656069364161851</v>
      </c>
      <c r="W74">
        <v>14.234677826086957</v>
      </c>
      <c r="X74">
        <v>15.086514566764334</v>
      </c>
      <c r="Y74">
        <v>0</v>
      </c>
      <c r="Z74">
        <v>4.0214116799999999</v>
      </c>
      <c r="AA74">
        <v>3.6355799999999991</v>
      </c>
      <c r="AB74">
        <v>8.0565986799999987</v>
      </c>
      <c r="AC74">
        <v>5.9383226239999995</v>
      </c>
      <c r="AD74">
        <v>8.4088075343999993</v>
      </c>
      <c r="AE74">
        <v>9.4469856000000014</v>
      </c>
      <c r="AF74">
        <v>2.7224999999999997</v>
      </c>
      <c r="AG74">
        <v>12.41840496</v>
      </c>
      <c r="AH74">
        <v>17.432376000000001</v>
      </c>
      <c r="AI74">
        <v>0</v>
      </c>
      <c r="AJ74">
        <v>0</v>
      </c>
      <c r="AK74">
        <v>15.84451</v>
      </c>
      <c r="AL74">
        <v>0</v>
      </c>
      <c r="AM74">
        <v>4.8588992571428564</v>
      </c>
      <c r="AN74">
        <v>0.93737000000000004</v>
      </c>
      <c r="AO74">
        <v>2.3083779263999999</v>
      </c>
      <c r="AP74">
        <v>0.74672052</v>
      </c>
      <c r="AQ74">
        <v>6.5721999999999996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28.454927860824469</v>
      </c>
      <c r="BB74">
        <f t="shared" si="1"/>
        <v>969.96359319226315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2.3462181818181818</v>
      </c>
      <c r="K75">
        <v>9.4080856343879731</v>
      </c>
      <c r="L75">
        <v>578.48487613464442</v>
      </c>
      <c r="M75">
        <v>26.082586582707677</v>
      </c>
      <c r="N75">
        <v>36.245588235294115</v>
      </c>
      <c r="O75">
        <v>0</v>
      </c>
      <c r="P75">
        <v>34.74797782422975</v>
      </c>
      <c r="Q75">
        <v>5.9600774125132565</v>
      </c>
      <c r="R75">
        <v>6.4989007959183658</v>
      </c>
      <c r="S75">
        <v>8.1002374024961004</v>
      </c>
      <c r="T75">
        <v>0</v>
      </c>
      <c r="U75">
        <v>128.48016763346769</v>
      </c>
      <c r="V75">
        <v>4.3656069364161851</v>
      </c>
      <c r="W75">
        <v>14.234677826086957</v>
      </c>
      <c r="X75">
        <v>15.089672723466609</v>
      </c>
      <c r="Y75">
        <v>0</v>
      </c>
      <c r="Z75">
        <v>4.0214116799999999</v>
      </c>
      <c r="AA75">
        <v>3.6355799999999991</v>
      </c>
      <c r="AB75">
        <v>8.0565986799999987</v>
      </c>
      <c r="AC75">
        <v>5.9383226239999995</v>
      </c>
      <c r="AD75">
        <v>8.4088075343999993</v>
      </c>
      <c r="AE75">
        <v>9.4469856000000014</v>
      </c>
      <c r="AF75">
        <v>2.7224999999999997</v>
      </c>
      <c r="AG75">
        <v>12.41840496</v>
      </c>
      <c r="AH75">
        <v>18.303994800000002</v>
      </c>
      <c r="AI75">
        <v>0</v>
      </c>
      <c r="AJ75">
        <v>0</v>
      </c>
      <c r="AK75">
        <v>15.84451</v>
      </c>
      <c r="AL75">
        <v>0</v>
      </c>
      <c r="AM75">
        <v>4.8588992571428564</v>
      </c>
      <c r="AN75">
        <v>0.93737000000000004</v>
      </c>
      <c r="AO75">
        <v>2.1590982504000005</v>
      </c>
      <c r="AP75">
        <v>0.74672052</v>
      </c>
      <c r="AQ75">
        <v>6.8814799999999998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28.484418935100109</v>
      </c>
      <c r="BB75">
        <f t="shared" si="1"/>
        <v>970.96887939868998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2.3462181818181818</v>
      </c>
      <c r="K76">
        <v>9.4080856343879731</v>
      </c>
      <c r="L76">
        <v>578.48487613464442</v>
      </c>
      <c r="M76">
        <v>26.082586582707677</v>
      </c>
      <c r="N76">
        <v>36.245588235294115</v>
      </c>
      <c r="O76">
        <v>0</v>
      </c>
      <c r="P76">
        <v>34.74797782422975</v>
      </c>
      <c r="Q76">
        <v>5.9600774125132565</v>
      </c>
      <c r="R76">
        <v>6.4989007959183658</v>
      </c>
      <c r="S76">
        <v>8.1002374024961004</v>
      </c>
      <c r="T76">
        <v>0</v>
      </c>
      <c r="U76">
        <v>128.48016763346769</v>
      </c>
      <c r="V76">
        <v>4.3656069364161851</v>
      </c>
      <c r="W76">
        <v>14.234677826086957</v>
      </c>
      <c r="X76">
        <v>15.089672723466609</v>
      </c>
      <c r="Y76">
        <v>0</v>
      </c>
      <c r="Z76">
        <v>4.0214116799999999</v>
      </c>
      <c r="AA76">
        <v>7.7559040000000001</v>
      </c>
      <c r="AB76">
        <v>8.0565986799999987</v>
      </c>
      <c r="AC76">
        <v>5.9383226239999995</v>
      </c>
      <c r="AD76">
        <v>8.4088075343999993</v>
      </c>
      <c r="AE76">
        <v>9.4469856000000014</v>
      </c>
      <c r="AF76">
        <v>2.7224999999999997</v>
      </c>
      <c r="AG76">
        <v>12.41840496</v>
      </c>
      <c r="AH76">
        <v>24.4053264</v>
      </c>
      <c r="AI76">
        <v>0</v>
      </c>
      <c r="AJ76">
        <v>0</v>
      </c>
      <c r="AK76">
        <v>15.84451</v>
      </c>
      <c r="AL76">
        <v>0</v>
      </c>
      <c r="AM76">
        <v>4.8588992571428564</v>
      </c>
      <c r="AN76">
        <v>0.93737000000000004</v>
      </c>
      <c r="AO76">
        <v>2.1229283712</v>
      </c>
      <c r="AP76">
        <v>0.74672052</v>
      </c>
      <c r="AQ76">
        <v>6.8814799999999998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28.774705425100116</v>
      </c>
      <c r="BB76">
        <f t="shared" si="1"/>
        <v>980.86407862948988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2.3462181818181818</v>
      </c>
      <c r="K77">
        <v>9.4080856343879731</v>
      </c>
      <c r="L77">
        <v>578.48487613464442</v>
      </c>
      <c r="M77">
        <v>26.082586582707677</v>
      </c>
      <c r="N77">
        <v>36.245588235294115</v>
      </c>
      <c r="O77">
        <v>0</v>
      </c>
      <c r="P77">
        <v>34.74797782422975</v>
      </c>
      <c r="Q77">
        <v>5.9600774125132565</v>
      </c>
      <c r="R77">
        <v>6.4989007959183658</v>
      </c>
      <c r="S77">
        <v>8.1002374024961004</v>
      </c>
      <c r="T77">
        <v>0</v>
      </c>
      <c r="U77">
        <v>128.48016763346769</v>
      </c>
      <c r="V77">
        <v>4.3656069364161851</v>
      </c>
      <c r="W77">
        <v>14.234677826086957</v>
      </c>
      <c r="X77">
        <v>15.089672723466609</v>
      </c>
      <c r="Y77">
        <v>0</v>
      </c>
      <c r="Z77">
        <v>4.0214116799999999</v>
      </c>
      <c r="AA77">
        <v>11.633856</v>
      </c>
      <c r="AB77">
        <v>8.0565986799999987</v>
      </c>
      <c r="AC77">
        <v>5.9383226239999995</v>
      </c>
      <c r="AD77">
        <v>8.4088075343999993</v>
      </c>
      <c r="AE77">
        <v>8.6597367999999992</v>
      </c>
      <c r="AF77">
        <v>2.7224999999999997</v>
      </c>
      <c r="AG77">
        <v>12.41840496</v>
      </c>
      <c r="AH77">
        <v>33.412053999999998</v>
      </c>
      <c r="AI77">
        <v>0.78111279999999994</v>
      </c>
      <c r="AJ77">
        <v>0</v>
      </c>
      <c r="AK77">
        <v>15.84451</v>
      </c>
      <c r="AL77">
        <v>0</v>
      </c>
      <c r="AM77">
        <v>4.8588992571428564</v>
      </c>
      <c r="AN77">
        <v>0.93737000000000004</v>
      </c>
      <c r="AO77">
        <v>2.1511607207999996</v>
      </c>
      <c r="AP77">
        <v>0.74672052</v>
      </c>
      <c r="AQ77">
        <v>6.8814799999999998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29.142548500700109</v>
      </c>
      <c r="BB77">
        <f t="shared" si="1"/>
        <v>993.40301150349001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2.3462181818181818</v>
      </c>
      <c r="K78">
        <v>9.4080856343879731</v>
      </c>
      <c r="L78">
        <v>578.48487613464442</v>
      </c>
      <c r="M78">
        <v>26.082586582707677</v>
      </c>
      <c r="N78">
        <v>36.245588235294115</v>
      </c>
      <c r="O78">
        <v>0</v>
      </c>
      <c r="P78">
        <v>34.74797782422975</v>
      </c>
      <c r="Q78">
        <v>5.9600774125132565</v>
      </c>
      <c r="R78">
        <v>6.4989007959183658</v>
      </c>
      <c r="S78">
        <v>8.1002374024961004</v>
      </c>
      <c r="T78">
        <v>0</v>
      </c>
      <c r="U78">
        <v>128.48016763346769</v>
      </c>
      <c r="V78">
        <v>4.3656069364161851</v>
      </c>
      <c r="W78">
        <v>14.234677826086957</v>
      </c>
      <c r="X78">
        <v>15.089672723466609</v>
      </c>
      <c r="Y78">
        <v>0</v>
      </c>
      <c r="Z78">
        <v>4.0214116799999999</v>
      </c>
      <c r="AA78">
        <v>12.931030944000002</v>
      </c>
      <c r="AB78">
        <v>8.0565986799999987</v>
      </c>
      <c r="AC78">
        <v>5.9383226239999995</v>
      </c>
      <c r="AD78">
        <v>8.4088075343999993</v>
      </c>
      <c r="AE78">
        <v>8.6597367999999992</v>
      </c>
      <c r="AF78">
        <v>2.7224999999999997</v>
      </c>
      <c r="AG78">
        <v>12.41840496</v>
      </c>
      <c r="AH78">
        <v>37.944471759999992</v>
      </c>
      <c r="AI78">
        <v>1.5622255999999999</v>
      </c>
      <c r="AJ78">
        <v>0</v>
      </c>
      <c r="AK78">
        <v>15.84451</v>
      </c>
      <c r="AL78">
        <v>0</v>
      </c>
      <c r="AM78">
        <v>4.8588992571428564</v>
      </c>
      <c r="AN78">
        <v>0.93737000000000004</v>
      </c>
      <c r="AO78">
        <v>2.1920209584000001</v>
      </c>
      <c r="AP78">
        <v>0.74672052</v>
      </c>
      <c r="AQ78">
        <v>6.8814799999999998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29.332118073100105</v>
      </c>
      <c r="BB78">
        <f t="shared" si="1"/>
        <v>999.86500767269001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2.3462181818181818</v>
      </c>
      <c r="K79">
        <v>9.4080856343879731</v>
      </c>
      <c r="L79">
        <v>578.48487613464442</v>
      </c>
      <c r="M79">
        <v>26.082586582707677</v>
      </c>
      <c r="N79">
        <v>36.245588235294115</v>
      </c>
      <c r="O79">
        <v>0</v>
      </c>
      <c r="P79">
        <v>34.74797782422975</v>
      </c>
      <c r="Q79">
        <v>5.9600774125132565</v>
      </c>
      <c r="R79">
        <v>6.4989007959183658</v>
      </c>
      <c r="S79">
        <v>8.1002374024961004</v>
      </c>
      <c r="T79">
        <v>0</v>
      </c>
      <c r="U79">
        <v>128.48016763346769</v>
      </c>
      <c r="V79">
        <v>4.3656069364161851</v>
      </c>
      <c r="W79">
        <v>14.234677826086957</v>
      </c>
      <c r="X79">
        <v>15.089672723466609</v>
      </c>
      <c r="Y79">
        <v>0</v>
      </c>
      <c r="Z79">
        <v>4.1172559999999994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12.41840496</v>
      </c>
      <c r="AH79">
        <v>43.057968719999998</v>
      </c>
      <c r="AI79">
        <v>10.1544664</v>
      </c>
      <c r="AJ79">
        <v>0</v>
      </c>
      <c r="AK79">
        <v>15.84451</v>
      </c>
      <c r="AL79">
        <v>0</v>
      </c>
      <c r="AM79">
        <v>4.8588992571428564</v>
      </c>
      <c r="AN79">
        <v>0.93737000000000004</v>
      </c>
      <c r="AO79">
        <v>2.2121353799999999</v>
      </c>
      <c r="AP79">
        <v>0.74672052</v>
      </c>
      <c r="AQ79">
        <v>10.322219999999998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30.391337124700122</v>
      </c>
      <c r="BB79">
        <f t="shared" si="1"/>
        <v>1035.9713767098901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2.3462181818181818</v>
      </c>
      <c r="K80">
        <v>9.4080856343879731</v>
      </c>
      <c r="L80">
        <v>578.48487613464442</v>
      </c>
      <c r="M80">
        <v>26.082586582707677</v>
      </c>
      <c r="N80">
        <v>36.245588235294115</v>
      </c>
      <c r="O80">
        <v>0</v>
      </c>
      <c r="P80">
        <v>34.74797782422975</v>
      </c>
      <c r="Q80">
        <v>5.9600774125132565</v>
      </c>
      <c r="R80">
        <v>6.4989007959183658</v>
      </c>
      <c r="S80">
        <v>8.1002374024961004</v>
      </c>
      <c r="T80">
        <v>0</v>
      </c>
      <c r="U80">
        <v>128.48016763346769</v>
      </c>
      <c r="V80">
        <v>4.3656069364161851</v>
      </c>
      <c r="W80">
        <v>14.234677826086957</v>
      </c>
      <c r="X80">
        <v>15.087084640287765</v>
      </c>
      <c r="Y80">
        <v>0</v>
      </c>
      <c r="Z80">
        <v>4.1172559999999994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12.41840496</v>
      </c>
      <c r="AH80">
        <v>43.057968719999998</v>
      </c>
      <c r="AI80">
        <v>15.231699599999999</v>
      </c>
      <c r="AJ80">
        <v>0</v>
      </c>
      <c r="AK80">
        <v>15.84451</v>
      </c>
      <c r="AL80">
        <v>0</v>
      </c>
      <c r="AM80">
        <v>4.8588992571428564</v>
      </c>
      <c r="AN80">
        <v>0.93737000000000004</v>
      </c>
      <c r="AO80">
        <v>2.2881733056000004</v>
      </c>
      <c r="AP80">
        <v>0.74672052</v>
      </c>
      <c r="AQ80">
        <v>10.322219999999998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30.538131592321633</v>
      </c>
      <c r="BB80">
        <f t="shared" si="1"/>
        <v>1040.9752652846896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2.3462181818181818</v>
      </c>
      <c r="K81">
        <v>9.4080856343879731</v>
      </c>
      <c r="L81">
        <v>578.48487613464442</v>
      </c>
      <c r="M81">
        <v>26.082586582707677</v>
      </c>
      <c r="N81">
        <v>36.245588235294115</v>
      </c>
      <c r="O81">
        <v>0</v>
      </c>
      <c r="P81">
        <v>34.74797782422975</v>
      </c>
      <c r="Q81">
        <v>5.9600774125132565</v>
      </c>
      <c r="R81">
        <v>6.4989007959183658</v>
      </c>
      <c r="S81">
        <v>8.1002374024961004</v>
      </c>
      <c r="T81">
        <v>0</v>
      </c>
      <c r="U81">
        <v>128.48016763346769</v>
      </c>
      <c r="V81">
        <v>4.3656069364161851</v>
      </c>
      <c r="W81">
        <v>14.234677826086957</v>
      </c>
      <c r="X81">
        <v>15.086514566764334</v>
      </c>
      <c r="Y81">
        <v>0</v>
      </c>
      <c r="Z81">
        <v>4.1172559999999994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12.41840496</v>
      </c>
      <c r="AH81">
        <v>43.057968719999998</v>
      </c>
      <c r="AI81">
        <v>15.231699599999999</v>
      </c>
      <c r="AJ81">
        <v>0</v>
      </c>
      <c r="AK81">
        <v>15.84451</v>
      </c>
      <c r="AL81">
        <v>0</v>
      </c>
      <c r="AM81">
        <v>4.8588992571428564</v>
      </c>
      <c r="AN81">
        <v>0.93737000000000004</v>
      </c>
      <c r="AO81">
        <v>2.3625876456000001</v>
      </c>
      <c r="AP81">
        <v>0.74672052</v>
      </c>
      <c r="AQ81">
        <v>10.322219999999998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30.540236253624471</v>
      </c>
      <c r="BB81">
        <f t="shared" si="1"/>
        <v>1041.0470048898633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2.3462181818181818</v>
      </c>
      <c r="K82">
        <v>9.4080856343879731</v>
      </c>
      <c r="L82">
        <v>578.48487613464442</v>
      </c>
      <c r="M82">
        <v>26.082586582707677</v>
      </c>
      <c r="N82">
        <v>36.245588235294115</v>
      </c>
      <c r="O82">
        <v>0</v>
      </c>
      <c r="P82">
        <v>34.74797782422975</v>
      </c>
      <c r="Q82">
        <v>5.9600774125132565</v>
      </c>
      <c r="R82">
        <v>6.4989007959183658</v>
      </c>
      <c r="S82">
        <v>8.1002374024961004</v>
      </c>
      <c r="T82">
        <v>0</v>
      </c>
      <c r="U82">
        <v>128.48016763346769</v>
      </c>
      <c r="V82">
        <v>4.3656069364161851</v>
      </c>
      <c r="W82">
        <v>14.234677826086957</v>
      </c>
      <c r="X82">
        <v>15.086514566764334</v>
      </c>
      <c r="Y82">
        <v>0</v>
      </c>
      <c r="Z82">
        <v>4.1172559999999994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12.41840496</v>
      </c>
      <c r="AH82">
        <v>43.057968719999998</v>
      </c>
      <c r="AI82">
        <v>15.231699599999999</v>
      </c>
      <c r="AJ82">
        <v>0</v>
      </c>
      <c r="AK82">
        <v>15.84451</v>
      </c>
      <c r="AL82">
        <v>0</v>
      </c>
      <c r="AM82">
        <v>4.8588992571428564</v>
      </c>
      <c r="AN82">
        <v>0.93737000000000004</v>
      </c>
      <c r="AO82">
        <v>2.4008321064000002</v>
      </c>
      <c r="AP82">
        <v>0.74672052</v>
      </c>
      <c r="AQ82">
        <v>10.322219999999998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30.541326314024474</v>
      </c>
      <c r="BB82">
        <f t="shared" si="1"/>
        <v>1041.0841592902634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2.3462181818181818</v>
      </c>
      <c r="K83">
        <v>9.4080856343879731</v>
      </c>
      <c r="L83">
        <v>578.48487613464442</v>
      </c>
      <c r="M83">
        <v>26.082586582707677</v>
      </c>
      <c r="N83">
        <v>36.245588235294115</v>
      </c>
      <c r="O83">
        <v>0</v>
      </c>
      <c r="P83">
        <v>34.74797782422975</v>
      </c>
      <c r="Q83">
        <v>5.9600774125132565</v>
      </c>
      <c r="R83">
        <v>6.4989007959183658</v>
      </c>
      <c r="S83">
        <v>8.1002374024961004</v>
      </c>
      <c r="T83">
        <v>0</v>
      </c>
      <c r="U83">
        <v>128.48016763346769</v>
      </c>
      <c r="V83">
        <v>4.3656069364161851</v>
      </c>
      <c r="W83">
        <v>14.234677826086957</v>
      </c>
      <c r="X83">
        <v>15.089672723466609</v>
      </c>
      <c r="Y83">
        <v>0</v>
      </c>
      <c r="Z83">
        <v>4.1172559999999994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12.41840496</v>
      </c>
      <c r="AH83">
        <v>43.057968719999998</v>
      </c>
      <c r="AI83">
        <v>15.231699599999999</v>
      </c>
      <c r="AJ83">
        <v>0</v>
      </c>
      <c r="AK83">
        <v>15.84451</v>
      </c>
      <c r="AL83">
        <v>0</v>
      </c>
      <c r="AM83">
        <v>4.8588992571428564</v>
      </c>
      <c r="AN83">
        <v>0.93737000000000004</v>
      </c>
      <c r="AO83">
        <v>2.4190523448000003</v>
      </c>
      <c r="AP83">
        <v>0.74672052</v>
      </c>
      <c r="AQ83">
        <v>10.322219999999998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30.541935427100121</v>
      </c>
      <c r="BB83">
        <f t="shared" si="1"/>
        <v>1041.1049285722902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2.3462181818181818</v>
      </c>
      <c r="K84">
        <v>9.4080856343879731</v>
      </c>
      <c r="L84">
        <v>578.48487613464442</v>
      </c>
      <c r="M84">
        <v>26.082586582707677</v>
      </c>
      <c r="N84">
        <v>36.245588235294115</v>
      </c>
      <c r="O84">
        <v>0</v>
      </c>
      <c r="P84">
        <v>34.74797782422975</v>
      </c>
      <c r="Q84">
        <v>5.9600774125132565</v>
      </c>
      <c r="R84">
        <v>6.4989007959183658</v>
      </c>
      <c r="S84">
        <v>8.1002374024961004</v>
      </c>
      <c r="T84">
        <v>0</v>
      </c>
      <c r="U84">
        <v>128.48016763346769</v>
      </c>
      <c r="V84">
        <v>4.3656069364161851</v>
      </c>
      <c r="W84">
        <v>14.234677826086957</v>
      </c>
      <c r="X84">
        <v>15.089672723466609</v>
      </c>
      <c r="Y84">
        <v>0</v>
      </c>
      <c r="Z84">
        <v>4.1172559999999994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12.41840496</v>
      </c>
      <c r="AH84">
        <v>43.057968719999998</v>
      </c>
      <c r="AI84">
        <v>10.1544664</v>
      </c>
      <c r="AJ84">
        <v>0</v>
      </c>
      <c r="AK84">
        <v>15.84451</v>
      </c>
      <c r="AL84">
        <v>0</v>
      </c>
      <c r="AM84">
        <v>4.8588992571428564</v>
      </c>
      <c r="AN84">
        <v>0.93737000000000004</v>
      </c>
      <c r="AO84">
        <v>2.4646029407999999</v>
      </c>
      <c r="AP84">
        <v>0.74672052</v>
      </c>
      <c r="AQ84">
        <v>10.322219999999998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30.398532505100121</v>
      </c>
      <c r="BB84">
        <f t="shared" si="1"/>
        <v>1036.2166488902901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2.3462181818181818</v>
      </c>
      <c r="K85">
        <v>9.4080856343879731</v>
      </c>
      <c r="L85">
        <v>578.48487613464442</v>
      </c>
      <c r="M85">
        <v>26.082586582707677</v>
      </c>
      <c r="N85">
        <v>36.245588235294115</v>
      </c>
      <c r="O85">
        <v>0</v>
      </c>
      <c r="P85">
        <v>34.74797782422975</v>
      </c>
      <c r="Q85">
        <v>5.9600774125132565</v>
      </c>
      <c r="R85">
        <v>6.4989007959183658</v>
      </c>
      <c r="S85">
        <v>8.1002374024961004</v>
      </c>
      <c r="T85">
        <v>0</v>
      </c>
      <c r="U85">
        <v>128.48016763346769</v>
      </c>
      <c r="V85">
        <v>4.3656069364161851</v>
      </c>
      <c r="W85">
        <v>14.234677826086957</v>
      </c>
      <c r="X85">
        <v>15.089672723466609</v>
      </c>
      <c r="Y85">
        <v>0</v>
      </c>
      <c r="Z85">
        <v>4.1172559999999994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12.41840496</v>
      </c>
      <c r="AH85">
        <v>43.057968719999998</v>
      </c>
      <c r="AI85">
        <v>1.5622255999999999</v>
      </c>
      <c r="AJ85">
        <v>0</v>
      </c>
      <c r="AK85">
        <v>15.84451</v>
      </c>
      <c r="AL85">
        <v>0</v>
      </c>
      <c r="AM85">
        <v>4.8588992571428564</v>
      </c>
      <c r="AN85">
        <v>0.93737000000000004</v>
      </c>
      <c r="AO85">
        <v>2.4996002304</v>
      </c>
      <c r="AP85">
        <v>1.3362367200000003</v>
      </c>
      <c r="AQ85">
        <v>10.322219999999998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30.171452337500121</v>
      </c>
      <c r="BB85">
        <f t="shared" si="1"/>
        <v>1028.47600174749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2.3462181818181818</v>
      </c>
      <c r="K86">
        <v>9.4080856343879731</v>
      </c>
      <c r="L86">
        <v>578.48487613464442</v>
      </c>
      <c r="M86">
        <v>26.082586582707677</v>
      </c>
      <c r="N86">
        <v>36.245588235294115</v>
      </c>
      <c r="O86">
        <v>0</v>
      </c>
      <c r="P86">
        <v>34.74797782422975</v>
      </c>
      <c r="Q86">
        <v>5.9600774125132565</v>
      </c>
      <c r="R86">
        <v>6.4989007959183658</v>
      </c>
      <c r="S86">
        <v>8.1002374024961004</v>
      </c>
      <c r="T86">
        <v>0</v>
      </c>
      <c r="U86">
        <v>128.48016763346769</v>
      </c>
      <c r="V86">
        <v>4.3656069364161851</v>
      </c>
      <c r="W86">
        <v>14.234677826086957</v>
      </c>
      <c r="X86">
        <v>15.086514566764334</v>
      </c>
      <c r="Y86">
        <v>0</v>
      </c>
      <c r="Z86">
        <v>4.1172559999999994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15.1671353808</v>
      </c>
      <c r="AF86">
        <v>9.0749999999999975</v>
      </c>
      <c r="AG86">
        <v>12.41840496</v>
      </c>
      <c r="AH86">
        <v>41.372839040000002</v>
      </c>
      <c r="AI86">
        <v>0.78111279999999994</v>
      </c>
      <c r="AJ86">
        <v>0</v>
      </c>
      <c r="AK86">
        <v>15.84451</v>
      </c>
      <c r="AL86">
        <v>0</v>
      </c>
      <c r="AM86">
        <v>4.8588992571428564</v>
      </c>
      <c r="AN86">
        <v>0.93737000000000004</v>
      </c>
      <c r="AO86">
        <v>2.5475862048000004</v>
      </c>
      <c r="AP86">
        <v>1.3362367200000003</v>
      </c>
      <c r="AQ86">
        <v>10.322219999999998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30.102441857624477</v>
      </c>
      <c r="BB86">
        <f t="shared" si="1"/>
        <v>1026.1235975650634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2.3462181818181818</v>
      </c>
      <c r="K87">
        <v>9.4080856343879731</v>
      </c>
      <c r="L87">
        <v>578.48487613464442</v>
      </c>
      <c r="M87">
        <v>26.082586582707677</v>
      </c>
      <c r="N87">
        <v>36.245588235294115</v>
      </c>
      <c r="O87">
        <v>0</v>
      </c>
      <c r="P87">
        <v>34.74797782422975</v>
      </c>
      <c r="Q87">
        <v>5.9600774125132565</v>
      </c>
      <c r="R87">
        <v>6.4989007959183658</v>
      </c>
      <c r="S87">
        <v>8.1002374024961004</v>
      </c>
      <c r="T87">
        <v>0</v>
      </c>
      <c r="U87">
        <v>128.48016763346769</v>
      </c>
      <c r="V87">
        <v>4.3656069364161851</v>
      </c>
      <c r="W87">
        <v>14.234677826086957</v>
      </c>
      <c r="X87">
        <v>15.086514566764334</v>
      </c>
      <c r="Y87">
        <v>0</v>
      </c>
      <c r="Z87">
        <v>4.0214116799999999</v>
      </c>
      <c r="AA87">
        <v>12.931030944000002</v>
      </c>
      <c r="AB87">
        <v>12.105346240000001</v>
      </c>
      <c r="AC87">
        <v>8.9074839359999984</v>
      </c>
      <c r="AD87">
        <v>8.4088075343999993</v>
      </c>
      <c r="AE87">
        <v>10.076784640000001</v>
      </c>
      <c r="AF87">
        <v>5.7475000000000005</v>
      </c>
      <c r="AG87">
        <v>12.41840496</v>
      </c>
      <c r="AH87">
        <v>35.881640599999997</v>
      </c>
      <c r="AI87">
        <v>0</v>
      </c>
      <c r="AJ87">
        <v>0</v>
      </c>
      <c r="AK87">
        <v>15.84451</v>
      </c>
      <c r="AL87">
        <v>0</v>
      </c>
      <c r="AM87">
        <v>4.8588992571428564</v>
      </c>
      <c r="AN87">
        <v>0.93737000000000004</v>
      </c>
      <c r="AO87">
        <v>1.6148362775999998</v>
      </c>
      <c r="AP87">
        <v>0.94322591999999983</v>
      </c>
      <c r="AQ87">
        <v>10.322219999999998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29.642534208824465</v>
      </c>
      <c r="BB87">
        <f t="shared" si="1"/>
        <v>1010.4463940514635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2.3462181818181818</v>
      </c>
      <c r="K88">
        <v>9.4080856343879731</v>
      </c>
      <c r="L88">
        <v>578.48487613464442</v>
      </c>
      <c r="M88">
        <v>26.082586582707677</v>
      </c>
      <c r="N88">
        <v>36.245588235294115</v>
      </c>
      <c r="O88">
        <v>0</v>
      </c>
      <c r="P88">
        <v>34.74797782422975</v>
      </c>
      <c r="Q88">
        <v>5.9600774125132565</v>
      </c>
      <c r="R88">
        <v>6.4989007959183658</v>
      </c>
      <c r="S88">
        <v>8.1002374024961004</v>
      </c>
      <c r="T88">
        <v>0</v>
      </c>
      <c r="U88">
        <v>128.48016763346769</v>
      </c>
      <c r="V88">
        <v>4.3656069364161851</v>
      </c>
      <c r="W88">
        <v>14.234677826086957</v>
      </c>
      <c r="X88">
        <v>15.086514566764334</v>
      </c>
      <c r="Y88">
        <v>0</v>
      </c>
      <c r="Z88">
        <v>4.0214116799999999</v>
      </c>
      <c r="AA88">
        <v>12.931030944000002</v>
      </c>
      <c r="AB88">
        <v>11.778174719999999</v>
      </c>
      <c r="AC88">
        <v>8.5949406400000008</v>
      </c>
      <c r="AD88">
        <v>8.4088075343999993</v>
      </c>
      <c r="AE88">
        <v>10.076784640000001</v>
      </c>
      <c r="AF88">
        <v>5.7475000000000005</v>
      </c>
      <c r="AG88">
        <v>12.41840496</v>
      </c>
      <c r="AH88">
        <v>35.881640599999997</v>
      </c>
      <c r="AI88">
        <v>0</v>
      </c>
      <c r="AJ88">
        <v>0</v>
      </c>
      <c r="AK88">
        <v>15.84451</v>
      </c>
      <c r="AL88">
        <v>0</v>
      </c>
      <c r="AM88">
        <v>4.8588992571428564</v>
      </c>
      <c r="AN88">
        <v>0.93737000000000004</v>
      </c>
      <c r="AO88">
        <v>1.6455942047999998</v>
      </c>
      <c r="AP88">
        <v>0.94322591999999983</v>
      </c>
      <c r="AQ88">
        <v>10.322219999999998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29.625178839624468</v>
      </c>
      <c r="BB88">
        <f t="shared" si="1"/>
        <v>1009.8547925318634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2.3462181818181818</v>
      </c>
      <c r="K89">
        <v>9.4080856343879731</v>
      </c>
      <c r="L89">
        <v>578.48487613464442</v>
      </c>
      <c r="M89">
        <v>26.082586582707677</v>
      </c>
      <c r="N89">
        <v>36.245588235294115</v>
      </c>
      <c r="O89">
        <v>0</v>
      </c>
      <c r="P89">
        <v>34.74797782422975</v>
      </c>
      <c r="Q89">
        <v>5.9600774125132565</v>
      </c>
      <c r="R89">
        <v>6.4989007959183658</v>
      </c>
      <c r="S89">
        <v>8.1002374024961004</v>
      </c>
      <c r="T89">
        <v>0</v>
      </c>
      <c r="U89">
        <v>128.48016763346769</v>
      </c>
      <c r="V89">
        <v>4.3656069364161851</v>
      </c>
      <c r="W89">
        <v>14.234677826086957</v>
      </c>
      <c r="X89">
        <v>15.086514566764334</v>
      </c>
      <c r="Y89">
        <v>0</v>
      </c>
      <c r="Z89">
        <v>4.0214116799999999</v>
      </c>
      <c r="AA89">
        <v>12.931030944000002</v>
      </c>
      <c r="AB89">
        <v>11.451003200000001</v>
      </c>
      <c r="AC89">
        <v>8.5949406400000008</v>
      </c>
      <c r="AD89">
        <v>8.4088075343999993</v>
      </c>
      <c r="AE89">
        <v>10.076784640000001</v>
      </c>
      <c r="AF89">
        <v>5.7475000000000005</v>
      </c>
      <c r="AG89">
        <v>12.41840496</v>
      </c>
      <c r="AH89">
        <v>35.881640599999997</v>
      </c>
      <c r="AI89">
        <v>0</v>
      </c>
      <c r="AJ89">
        <v>0</v>
      </c>
      <c r="AK89">
        <v>15.84451</v>
      </c>
      <c r="AL89">
        <v>0</v>
      </c>
      <c r="AM89">
        <v>4.8588992571428564</v>
      </c>
      <c r="AN89">
        <v>0.93737000000000004</v>
      </c>
      <c r="AO89">
        <v>1.6906036056</v>
      </c>
      <c r="AP89">
        <v>0.94322591999999983</v>
      </c>
      <c r="AQ89">
        <v>10.322219999999998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29.617137611624472</v>
      </c>
      <c r="BB89">
        <f t="shared" si="1"/>
        <v>1009.5806716406635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2.3462181818181818</v>
      </c>
      <c r="K90">
        <v>9.4080856343879731</v>
      </c>
      <c r="L90">
        <v>578.48487613464442</v>
      </c>
      <c r="M90">
        <v>26.082586582707677</v>
      </c>
      <c r="N90">
        <v>36.245588235294115</v>
      </c>
      <c r="O90">
        <v>0</v>
      </c>
      <c r="P90">
        <v>34.74797782422975</v>
      </c>
      <c r="Q90">
        <v>5.9600774125132565</v>
      </c>
      <c r="R90">
        <v>6.4989007959183658</v>
      </c>
      <c r="S90">
        <v>8.1002374024961004</v>
      </c>
      <c r="T90">
        <v>0</v>
      </c>
      <c r="U90">
        <v>128.48016763346769</v>
      </c>
      <c r="V90">
        <v>4.3656069364161851</v>
      </c>
      <c r="W90">
        <v>14.234677826086957</v>
      </c>
      <c r="X90">
        <v>15.086514566764334</v>
      </c>
      <c r="Y90">
        <v>0</v>
      </c>
      <c r="Z90">
        <v>4.0214116799999999</v>
      </c>
      <c r="AA90">
        <v>12.931030944000002</v>
      </c>
      <c r="AB90">
        <v>11.451003200000001</v>
      </c>
      <c r="AC90">
        <v>8.2042615199999993</v>
      </c>
      <c r="AD90">
        <v>8.4088075343999993</v>
      </c>
      <c r="AE90">
        <v>10.076784640000001</v>
      </c>
      <c r="AF90">
        <v>5.7475000000000005</v>
      </c>
      <c r="AG90">
        <v>12.41840496</v>
      </c>
      <c r="AH90">
        <v>35.881640599999997</v>
      </c>
      <c r="AI90">
        <v>0</v>
      </c>
      <c r="AJ90">
        <v>0</v>
      </c>
      <c r="AK90">
        <v>15.84451</v>
      </c>
      <c r="AL90">
        <v>0</v>
      </c>
      <c r="AM90">
        <v>4.8588992571428564</v>
      </c>
      <c r="AN90">
        <v>0.93737000000000004</v>
      </c>
      <c r="AO90">
        <v>1.7634845591999999</v>
      </c>
      <c r="AP90">
        <v>0.94322591999999983</v>
      </c>
      <c r="AQ90">
        <v>10.322219999999998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29.608080262024465</v>
      </c>
      <c r="BB90">
        <f t="shared" si="1"/>
        <v>1009.2719308238634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2.3462181818181818</v>
      </c>
      <c r="K91">
        <v>9.4080856343879731</v>
      </c>
      <c r="L91">
        <v>578.48487613464442</v>
      </c>
      <c r="M91">
        <v>26.082586582707677</v>
      </c>
      <c r="N91">
        <v>36.245588235294115</v>
      </c>
      <c r="O91">
        <v>0</v>
      </c>
      <c r="P91">
        <v>34.74797782422975</v>
      </c>
      <c r="Q91">
        <v>5.9600774125132565</v>
      </c>
      <c r="R91">
        <v>6.4989007959183658</v>
      </c>
      <c r="S91">
        <v>8.1002374024961004</v>
      </c>
      <c r="T91">
        <v>0</v>
      </c>
      <c r="U91">
        <v>128.48016763346769</v>
      </c>
      <c r="V91">
        <v>4.3656069364161851</v>
      </c>
      <c r="W91">
        <v>14.234677826086957</v>
      </c>
      <c r="X91">
        <v>15.086514566764334</v>
      </c>
      <c r="Y91">
        <v>0</v>
      </c>
      <c r="Z91">
        <v>4.1172559999999994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12.41840496</v>
      </c>
      <c r="AH91">
        <v>43.057968719999998</v>
      </c>
      <c r="AI91">
        <v>0</v>
      </c>
      <c r="AJ91">
        <v>0</v>
      </c>
      <c r="AK91">
        <v>15.84451</v>
      </c>
      <c r="AL91">
        <v>0</v>
      </c>
      <c r="AM91">
        <v>4.8588992571428564</v>
      </c>
      <c r="AN91">
        <v>0.93737000000000004</v>
      </c>
      <c r="AO91">
        <v>1.7522096591999998</v>
      </c>
      <c r="AP91">
        <v>0.94322591999999983</v>
      </c>
      <c r="AQ91">
        <v>10.322219999999998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30.09433712202447</v>
      </c>
      <c r="BB91">
        <f t="shared" si="1"/>
        <v>1025.8473318350634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2.3462181818181818</v>
      </c>
      <c r="K92">
        <v>9.4080856343879731</v>
      </c>
      <c r="L92">
        <v>578.48487613464442</v>
      </c>
      <c r="M92">
        <v>26.082586582707677</v>
      </c>
      <c r="N92">
        <v>36.245588235294115</v>
      </c>
      <c r="O92">
        <v>0</v>
      </c>
      <c r="P92">
        <v>34.74797782422975</v>
      </c>
      <c r="Q92">
        <v>5.9600774125132565</v>
      </c>
      <c r="R92">
        <v>6.4989007959183658</v>
      </c>
      <c r="S92">
        <v>8.1002374024961004</v>
      </c>
      <c r="T92">
        <v>0</v>
      </c>
      <c r="U92">
        <v>128.48016763346769</v>
      </c>
      <c r="V92">
        <v>4.3656069364161851</v>
      </c>
      <c r="W92">
        <v>14.234677826086957</v>
      </c>
      <c r="X92">
        <v>15.086514566764334</v>
      </c>
      <c r="Y92">
        <v>0</v>
      </c>
      <c r="Z92">
        <v>4.1172559999999994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12.41840496</v>
      </c>
      <c r="AH92">
        <v>43.057968719999998</v>
      </c>
      <c r="AI92">
        <v>0</v>
      </c>
      <c r="AJ92">
        <v>0</v>
      </c>
      <c r="AK92">
        <v>15.84451</v>
      </c>
      <c r="AL92">
        <v>0</v>
      </c>
      <c r="AM92">
        <v>4.8588992571428564</v>
      </c>
      <c r="AN92">
        <v>0.93737000000000004</v>
      </c>
      <c r="AO92">
        <v>1.7817047975999998</v>
      </c>
      <c r="AP92">
        <v>0.94322591999999983</v>
      </c>
      <c r="AQ92">
        <v>10.322219999999998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30.095177754024476</v>
      </c>
      <c r="BB92">
        <f t="shared" si="1"/>
        <v>1025.8759863414634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2.3462181818181818</v>
      </c>
      <c r="K93">
        <v>9.4080856343879731</v>
      </c>
      <c r="L93">
        <v>578.48487613464442</v>
      </c>
      <c r="M93">
        <v>26.690842404164691</v>
      </c>
      <c r="N93">
        <v>36.245588235294115</v>
      </c>
      <c r="O93">
        <v>0</v>
      </c>
      <c r="P93">
        <v>34.74797782422975</v>
      </c>
      <c r="Q93">
        <v>5.9600774125132565</v>
      </c>
      <c r="R93">
        <v>6.4989007959183658</v>
      </c>
      <c r="S93">
        <v>8.1002374024961004</v>
      </c>
      <c r="T93">
        <v>0</v>
      </c>
      <c r="U93">
        <v>128.48016763346769</v>
      </c>
      <c r="V93">
        <v>4.3656069364161851</v>
      </c>
      <c r="W93">
        <v>14.234677826086957</v>
      </c>
      <c r="X93">
        <v>15.086514566764334</v>
      </c>
      <c r="Y93">
        <v>0</v>
      </c>
      <c r="Z93">
        <v>4.1172559999999994</v>
      </c>
      <c r="AA93">
        <v>12.931030944000002</v>
      </c>
      <c r="AB93">
        <v>11.451003200000001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12.41840496</v>
      </c>
      <c r="AH93">
        <v>43.057968719999998</v>
      </c>
      <c r="AI93">
        <v>0</v>
      </c>
      <c r="AJ93">
        <v>0</v>
      </c>
      <c r="AK93">
        <v>15.84451</v>
      </c>
      <c r="AL93">
        <v>0</v>
      </c>
      <c r="AM93">
        <v>4.8588992571428564</v>
      </c>
      <c r="AN93">
        <v>0.93737000000000004</v>
      </c>
      <c r="AO93">
        <v>1.8183256727999997</v>
      </c>
      <c r="AP93">
        <v>0.94322591999999983</v>
      </c>
      <c r="AQ93">
        <v>10.322219999999998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30.094441911336006</v>
      </c>
      <c r="BB93">
        <f t="shared" si="1"/>
        <v>1025.8508972648087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2.3462181818181818</v>
      </c>
      <c r="K94">
        <v>9.4080856343879731</v>
      </c>
      <c r="L94">
        <v>578.48487613464442</v>
      </c>
      <c r="M94">
        <v>26.690842404164691</v>
      </c>
      <c r="N94">
        <v>36.245588235294115</v>
      </c>
      <c r="O94">
        <v>0</v>
      </c>
      <c r="P94">
        <v>34.74797782422975</v>
      </c>
      <c r="Q94">
        <v>5.9600774125132565</v>
      </c>
      <c r="R94">
        <v>6.4989007959183658</v>
      </c>
      <c r="S94">
        <v>8.1002374024961004</v>
      </c>
      <c r="T94">
        <v>0</v>
      </c>
      <c r="U94">
        <v>128.48016763346769</v>
      </c>
      <c r="V94">
        <v>4.3656069364161851</v>
      </c>
      <c r="W94">
        <v>14.234677826086957</v>
      </c>
      <c r="X94">
        <v>15.086514566764334</v>
      </c>
      <c r="Y94">
        <v>0</v>
      </c>
      <c r="Z94">
        <v>4.1172559999999994</v>
      </c>
      <c r="AA94">
        <v>12.931030944000002</v>
      </c>
      <c r="AB94">
        <v>11.451003200000001</v>
      </c>
      <c r="AC94">
        <v>8.7512122880000014</v>
      </c>
      <c r="AD94">
        <v>8.4088075343999993</v>
      </c>
      <c r="AE94">
        <v>15.1671353808</v>
      </c>
      <c r="AF94">
        <v>9.0749999999999975</v>
      </c>
      <c r="AG94">
        <v>12.41840496</v>
      </c>
      <c r="AH94">
        <v>43.057968719999998</v>
      </c>
      <c r="AI94">
        <v>0</v>
      </c>
      <c r="AJ94">
        <v>0</v>
      </c>
      <c r="AK94">
        <v>15.84451</v>
      </c>
      <c r="AL94">
        <v>0</v>
      </c>
      <c r="AM94">
        <v>4.8588992571428564</v>
      </c>
      <c r="AN94">
        <v>0.93737000000000004</v>
      </c>
      <c r="AO94">
        <v>1.8653194559999999</v>
      </c>
      <c r="AP94">
        <v>0.94322591999999983</v>
      </c>
      <c r="AQ94">
        <v>10.322219999999998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30.091071713336007</v>
      </c>
      <c r="BB94">
        <f t="shared" si="1"/>
        <v>1025.7360040396086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2.4200287439555717</v>
      </c>
      <c r="K95">
        <v>9.4080856343879731</v>
      </c>
      <c r="L95">
        <v>578.48487613464442</v>
      </c>
      <c r="M95">
        <v>26.690842404164691</v>
      </c>
      <c r="N95">
        <v>36.245588235294115</v>
      </c>
      <c r="O95">
        <v>0</v>
      </c>
      <c r="P95">
        <v>34.74797782422975</v>
      </c>
      <c r="Q95">
        <v>5.9600774125132565</v>
      </c>
      <c r="R95">
        <v>6.4989007959183658</v>
      </c>
      <c r="S95">
        <v>8.1002374024961004</v>
      </c>
      <c r="T95">
        <v>0</v>
      </c>
      <c r="U95">
        <v>128.48016763346769</v>
      </c>
      <c r="V95">
        <v>4.3656069364161851</v>
      </c>
      <c r="W95">
        <v>14.234677826086957</v>
      </c>
      <c r="X95">
        <v>15.086514566764334</v>
      </c>
      <c r="Y95">
        <v>0</v>
      </c>
      <c r="Z95">
        <v>4.0214116799999999</v>
      </c>
      <c r="AA95">
        <v>12.931030944000002</v>
      </c>
      <c r="AB95">
        <v>11.451003200000001</v>
      </c>
      <c r="AC95">
        <v>7.8135823999999996</v>
      </c>
      <c r="AD95">
        <v>8.4088075343999993</v>
      </c>
      <c r="AE95">
        <v>12.9896052</v>
      </c>
      <c r="AF95">
        <v>2.7224999999999997</v>
      </c>
      <c r="AG95">
        <v>12.41840496</v>
      </c>
      <c r="AH95">
        <v>35.881640599999997</v>
      </c>
      <c r="AI95">
        <v>0</v>
      </c>
      <c r="AJ95">
        <v>0</v>
      </c>
      <c r="AK95">
        <v>15.84451</v>
      </c>
      <c r="AL95">
        <v>0</v>
      </c>
      <c r="AM95">
        <v>4.8588992571428564</v>
      </c>
      <c r="AN95">
        <v>0.93737000000000004</v>
      </c>
      <c r="AO95">
        <v>2.8402826087999995</v>
      </c>
      <c r="AP95">
        <v>0.94322591999999983</v>
      </c>
      <c r="AQ95">
        <v>10.322219999999998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29.643876282211458</v>
      </c>
      <c r="BB95">
        <f t="shared" si="1"/>
        <v>1010.4921406768707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2.4200287439555717</v>
      </c>
      <c r="K96">
        <v>9.4080856343879731</v>
      </c>
      <c r="L96">
        <v>578.48487613464442</v>
      </c>
      <c r="M96">
        <v>26.690842404164691</v>
      </c>
      <c r="N96">
        <v>36.245588235294115</v>
      </c>
      <c r="O96">
        <v>0</v>
      </c>
      <c r="P96">
        <v>34.74797782422975</v>
      </c>
      <c r="Q96">
        <v>5.9600774125132565</v>
      </c>
      <c r="R96">
        <v>6.4989007959183658</v>
      </c>
      <c r="S96">
        <v>8.1002374024961004</v>
      </c>
      <c r="T96">
        <v>0</v>
      </c>
      <c r="U96">
        <v>128.48016763346769</v>
      </c>
      <c r="V96">
        <v>4.3656069364161851</v>
      </c>
      <c r="W96">
        <v>14.234677826086957</v>
      </c>
      <c r="X96">
        <v>15.086514566764334</v>
      </c>
      <c r="Y96">
        <v>0</v>
      </c>
      <c r="Z96">
        <v>4.0214116799999999</v>
      </c>
      <c r="AA96">
        <v>12.931030944000002</v>
      </c>
      <c r="AB96">
        <v>10.6330744</v>
      </c>
      <c r="AC96">
        <v>7.8135823999999996</v>
      </c>
      <c r="AD96">
        <v>5.592902640000001</v>
      </c>
      <c r="AE96">
        <v>12.9896052</v>
      </c>
      <c r="AF96">
        <v>2.7224999999999997</v>
      </c>
      <c r="AG96">
        <v>12.41840496</v>
      </c>
      <c r="AH96">
        <v>28.70531248</v>
      </c>
      <c r="AI96">
        <v>0</v>
      </c>
      <c r="AJ96">
        <v>0</v>
      </c>
      <c r="AK96">
        <v>15.84451</v>
      </c>
      <c r="AL96">
        <v>0</v>
      </c>
      <c r="AM96">
        <v>4.8588992571428564</v>
      </c>
      <c r="AN96">
        <v>0.93737000000000004</v>
      </c>
      <c r="AO96">
        <v>2.8263919320000004</v>
      </c>
      <c r="AP96">
        <v>0.94322591999999983</v>
      </c>
      <c r="AQ96">
        <v>10.322219999999998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29.335391029811454</v>
      </c>
      <c r="BB96">
        <f t="shared" si="1"/>
        <v>999.97657343807077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2.4200287439555717</v>
      </c>
      <c r="K97">
        <v>9.4080856343879731</v>
      </c>
      <c r="L97">
        <v>578.48487613464442</v>
      </c>
      <c r="M97">
        <v>26.690842404164691</v>
      </c>
      <c r="N97">
        <v>36.245588235294115</v>
      </c>
      <c r="O97">
        <v>0</v>
      </c>
      <c r="P97">
        <v>34.74797782422975</v>
      </c>
      <c r="Q97">
        <v>5.9600774125132565</v>
      </c>
      <c r="R97">
        <v>6.4989007959183658</v>
      </c>
      <c r="S97">
        <v>8.1002374024961004</v>
      </c>
      <c r="T97">
        <v>0</v>
      </c>
      <c r="U97">
        <v>128.48016763346769</v>
      </c>
      <c r="V97">
        <v>4.3656069364161851</v>
      </c>
      <c r="W97">
        <v>14.234677826086957</v>
      </c>
      <c r="X97">
        <v>15.086514566764334</v>
      </c>
      <c r="Y97">
        <v>0</v>
      </c>
      <c r="Z97">
        <v>4.0214116799999999</v>
      </c>
      <c r="AA97">
        <v>12.931030944000002</v>
      </c>
      <c r="AB97">
        <v>9.815145600000001</v>
      </c>
      <c r="AC97">
        <v>7.8135823999999996</v>
      </c>
      <c r="AD97">
        <v>5.592902640000001</v>
      </c>
      <c r="AE97">
        <v>12.9896052</v>
      </c>
      <c r="AF97">
        <v>2.7224999999999997</v>
      </c>
      <c r="AG97">
        <v>12.41840496</v>
      </c>
      <c r="AH97">
        <v>28.70531248</v>
      </c>
      <c r="AI97">
        <v>0</v>
      </c>
      <c r="AJ97">
        <v>0</v>
      </c>
      <c r="AK97">
        <v>15.84451</v>
      </c>
      <c r="AL97">
        <v>0</v>
      </c>
      <c r="AM97">
        <v>4.8588992571428564</v>
      </c>
      <c r="AN97">
        <v>0.93737000000000004</v>
      </c>
      <c r="AO97">
        <v>2.8270233264000004</v>
      </c>
      <c r="AP97">
        <v>0.94322591999999983</v>
      </c>
      <c r="AQ97">
        <v>10.322219999999998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29.312098160211463</v>
      </c>
      <c r="BB97">
        <f t="shared" si="1"/>
        <v>999.18256890207067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2.4200287439555717</v>
      </c>
      <c r="K98">
        <v>9.4080856343879731</v>
      </c>
      <c r="L98">
        <v>578.48487613464442</v>
      </c>
      <c r="M98">
        <v>26.690842404164691</v>
      </c>
      <c r="N98">
        <v>36.245588235294115</v>
      </c>
      <c r="O98">
        <v>0</v>
      </c>
      <c r="P98">
        <v>34.74797782422975</v>
      </c>
      <c r="Q98">
        <v>5.9600774125132565</v>
      </c>
      <c r="R98">
        <v>6.4989007959183658</v>
      </c>
      <c r="S98">
        <v>8.1002374024961004</v>
      </c>
      <c r="T98">
        <v>0</v>
      </c>
      <c r="U98">
        <v>128.48016763346769</v>
      </c>
      <c r="V98">
        <v>4.3656069364161851</v>
      </c>
      <c r="W98">
        <v>14.234677826086957</v>
      </c>
      <c r="X98">
        <v>15.086514566764334</v>
      </c>
      <c r="Y98">
        <v>0</v>
      </c>
      <c r="Z98">
        <v>4.0214116799999999</v>
      </c>
      <c r="AA98">
        <v>12.931030944000002</v>
      </c>
      <c r="AB98">
        <v>9.815145600000001</v>
      </c>
      <c r="AC98">
        <v>7.8135823999999996</v>
      </c>
      <c r="AD98">
        <v>5.592902640000001</v>
      </c>
      <c r="AE98">
        <v>12.9896052</v>
      </c>
      <c r="AF98">
        <v>2.7224999999999997</v>
      </c>
      <c r="AG98">
        <v>12.41840496</v>
      </c>
      <c r="AH98">
        <v>24.66681204</v>
      </c>
      <c r="AI98">
        <v>0</v>
      </c>
      <c r="AJ98">
        <v>0</v>
      </c>
      <c r="AK98">
        <v>15.84451</v>
      </c>
      <c r="AL98">
        <v>0</v>
      </c>
      <c r="AM98">
        <v>4.8588992571428564</v>
      </c>
      <c r="AN98">
        <v>0.93737000000000004</v>
      </c>
      <c r="AO98">
        <v>2.8282861152000001</v>
      </c>
      <c r="AP98">
        <v>0.94322591999999983</v>
      </c>
      <c r="AQ98">
        <v>10.322219999999998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29.197036808611465</v>
      </c>
      <c r="BB98">
        <f t="shared" si="1"/>
        <v>995.26039260247069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5.5666315789473677E-4</v>
      </c>
      <c r="J99">
        <f t="shared" si="2"/>
        <v>7.2382462270394909E-2</v>
      </c>
      <c r="K99">
        <f t="shared" si="2"/>
        <v>0.22579404380068205</v>
      </c>
      <c r="L99">
        <f t="shared" si="2"/>
        <v>12.90167824939865</v>
      </c>
      <c r="M99">
        <f t="shared" si="2"/>
        <v>0.46221231467175722</v>
      </c>
      <c r="N99">
        <f t="shared" si="2"/>
        <v>0.86989411764705926</v>
      </c>
      <c r="O99">
        <f t="shared" si="2"/>
        <v>0</v>
      </c>
      <c r="P99">
        <f t="shared" si="2"/>
        <v>0.85136310160146667</v>
      </c>
      <c r="Q99">
        <f t="shared" si="2"/>
        <v>0.14853188761850336</v>
      </c>
      <c r="R99">
        <f t="shared" si="2"/>
        <v>0.15597361910204088</v>
      </c>
      <c r="S99">
        <f t="shared" si="2"/>
        <v>0.19440569765990609</v>
      </c>
      <c r="T99">
        <f t="shared" si="2"/>
        <v>0</v>
      </c>
      <c r="U99">
        <f t="shared" si="2"/>
        <v>3.0835240232032266</v>
      </c>
      <c r="V99">
        <f t="shared" si="2"/>
        <v>0.10477456647398818</v>
      </c>
      <c r="W99">
        <f t="shared" si="2"/>
        <v>0.3416322678260863</v>
      </c>
      <c r="X99">
        <f t="shared" si="2"/>
        <v>0.36211131619759879</v>
      </c>
      <c r="Y99">
        <f t="shared" si="2"/>
        <v>0</v>
      </c>
      <c r="Z99">
        <f t="shared" si="2"/>
        <v>9.6801413280000137E-2</v>
      </c>
      <c r="AA99">
        <f t="shared" si="2"/>
        <v>0.14542295762799989</v>
      </c>
      <c r="AB99">
        <f t="shared" si="2"/>
        <v>0.20006538447999989</v>
      </c>
      <c r="AC99">
        <f t="shared" si="2"/>
        <v>0.1433062775456001</v>
      </c>
      <c r="AD99">
        <f t="shared" si="2"/>
        <v>0.13425519617640005</v>
      </c>
      <c r="AE99">
        <f t="shared" si="2"/>
        <v>0.26759413323240006</v>
      </c>
      <c r="AF99">
        <f t="shared" si="2"/>
        <v>8.7422499999999945E-2</v>
      </c>
      <c r="AG99">
        <f t="shared" si="2"/>
        <v>0.29804171903999993</v>
      </c>
      <c r="AH99">
        <f t="shared" si="2"/>
        <v>0.45396812499999978</v>
      </c>
      <c r="AI99">
        <f t="shared" si="2"/>
        <v>4.5695098799999993E-2</v>
      </c>
      <c r="AJ99">
        <f t="shared" si="2"/>
        <v>0</v>
      </c>
      <c r="AK99">
        <f t="shared" si="2"/>
        <v>0.38026823999999942</v>
      </c>
      <c r="AL99">
        <f t="shared" si="2"/>
        <v>0</v>
      </c>
      <c r="AM99">
        <f t="shared" si="2"/>
        <v>8.9889636257142969E-2</v>
      </c>
      <c r="AN99">
        <f t="shared" si="2"/>
        <v>2.2669050000000017E-2</v>
      </c>
      <c r="AO99">
        <f t="shared" si="2"/>
        <v>5.7728254693200025E-2</v>
      </c>
      <c r="AP99">
        <f t="shared" si="2"/>
        <v>2.5585003079999991E-2</v>
      </c>
      <c r="AQ99">
        <f t="shared" si="2"/>
        <v>0.12622490000000011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7.5586217646414619E-3</v>
      </c>
      <c r="AY99">
        <f t="shared" si="2"/>
        <v>0</v>
      </c>
      <c r="AZ99">
        <f t="shared" si="2"/>
        <v>0</v>
      </c>
      <c r="BA99">
        <f t="shared" si="2"/>
        <v>0.65441420137202333</v>
      </c>
      <c r="BB99">
        <f t="shared" si="1"/>
        <v>22.307487418979012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9.8879520000000003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0.28180700000000058</v>
      </c>
      <c r="BB3">
        <f>SUM(B3:AZ3)-BA3</f>
        <v>9.6061449999999997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9.8879520000000003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0.28180700000000058</v>
      </c>
      <c r="BB4">
        <f t="shared" ref="BB4:BB67" si="0">SUM(B4:AZ4)-BA4</f>
        <v>9.6061449999999997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9.8879520000000003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0.28180700000000058</v>
      </c>
      <c r="BB5">
        <f t="shared" si="0"/>
        <v>9.6061449999999997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9.8879520000000003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0.28180700000000058</v>
      </c>
      <c r="BB6">
        <f t="shared" si="0"/>
        <v>9.6061449999999997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9.8879520000000003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0.28180700000000058</v>
      </c>
      <c r="BB7">
        <f t="shared" si="0"/>
        <v>9.6061449999999997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9.6077870000000001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0.2738220000000009</v>
      </c>
      <c r="BB8">
        <f t="shared" si="0"/>
        <v>9.3339649999999992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9.8879520000000003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0.28180700000000058</v>
      </c>
      <c r="BB9">
        <f t="shared" si="0"/>
        <v>9.6061449999999997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9.8879520000000003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0.28180700000000058</v>
      </c>
      <c r="BB10">
        <f t="shared" si="0"/>
        <v>9.6061449999999997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9.8879520000000003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0.28180700000000058</v>
      </c>
      <c r="BB11">
        <f t="shared" si="0"/>
        <v>9.6061449999999997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9.8879520000000003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0.28180700000000058</v>
      </c>
      <c r="BB12">
        <f t="shared" si="0"/>
        <v>9.6061449999999997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9.8879520000000003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0.28180700000000058</v>
      </c>
      <c r="BB13">
        <f t="shared" si="0"/>
        <v>9.6061449999999997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9.8879520000000003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0.28180700000000058</v>
      </c>
      <c r="BB14">
        <f t="shared" si="0"/>
        <v>9.6061449999999997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9.7721560000000007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0.27850600000000014</v>
      </c>
      <c r="BB15">
        <f t="shared" si="0"/>
        <v>9.4936500000000006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9.8879520000000003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0.28180700000000058</v>
      </c>
      <c r="BB16">
        <f t="shared" si="0"/>
        <v>9.6061449999999997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9.8879520000000003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0.28180700000000058</v>
      </c>
      <c r="BB17">
        <f t="shared" si="0"/>
        <v>9.6061449999999997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9.8879520000000003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0.28180700000000058</v>
      </c>
      <c r="BB18">
        <f t="shared" si="0"/>
        <v>9.6061449999999997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9.8879520000000003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0.28180700000000058</v>
      </c>
      <c r="BB19">
        <f t="shared" si="0"/>
        <v>9.6061449999999997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9.8879520000000003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0.28180700000000058</v>
      </c>
      <c r="BB20">
        <f t="shared" si="0"/>
        <v>9.6061449999999997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9.8879520000000003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0.28180700000000058</v>
      </c>
      <c r="BB21">
        <f t="shared" si="0"/>
        <v>9.6061449999999997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9.8879520000000003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0.28180700000000058</v>
      </c>
      <c r="BB22">
        <f t="shared" si="0"/>
        <v>9.6061449999999997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9.8879520000000003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0.28180700000000058</v>
      </c>
      <c r="BB23">
        <f t="shared" si="0"/>
        <v>9.6061449999999997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9.8879520000000003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0.28180700000000058</v>
      </c>
      <c r="BB24">
        <f t="shared" si="0"/>
        <v>9.6061449999999997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9.8879520000000003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0.28180700000000058</v>
      </c>
      <c r="BB25">
        <f t="shared" si="0"/>
        <v>9.6061449999999997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9.8879520000000003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0.28180700000000058</v>
      </c>
      <c r="BB26">
        <f t="shared" si="0"/>
        <v>9.6061449999999997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9.8879520000000003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0.28180700000000058</v>
      </c>
      <c r="BB27">
        <f t="shared" si="0"/>
        <v>9.6061449999999997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9.8879520000000003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0.28180700000000058</v>
      </c>
      <c r="BB28">
        <f t="shared" si="0"/>
        <v>9.6061449999999997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9.8879520000000003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0.28180700000000058</v>
      </c>
      <c r="BB29">
        <f t="shared" si="0"/>
        <v>9.6061449999999997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9.8879520000000003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0.28180700000000058</v>
      </c>
      <c r="BB30">
        <f t="shared" si="0"/>
        <v>9.6061449999999997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9.8879520000000003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0.28180700000000058</v>
      </c>
      <c r="BB31">
        <f t="shared" si="0"/>
        <v>9.6061449999999997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9.8879520000000003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0.28180700000000058</v>
      </c>
      <c r="BB32">
        <f t="shared" si="0"/>
        <v>9.6061449999999997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9.8879520000000003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0.28180700000000058</v>
      </c>
      <c r="BB33">
        <f t="shared" si="0"/>
        <v>9.6061449999999997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9.8879520000000003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0.28180700000000058</v>
      </c>
      <c r="BB34">
        <f t="shared" si="0"/>
        <v>9.6061449999999997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9.8879520000000003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0.28180700000000058</v>
      </c>
      <c r="BB35">
        <f t="shared" si="0"/>
        <v>9.6061449999999997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9.8879520000000003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0.28180700000000058</v>
      </c>
      <c r="BB36">
        <f t="shared" si="0"/>
        <v>9.6061449999999997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9.8879520000000003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0.28180700000000058</v>
      </c>
      <c r="BB37">
        <f t="shared" si="0"/>
        <v>9.6061449999999997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9.8879520000000003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0.28180700000000058</v>
      </c>
      <c r="BB38">
        <f t="shared" si="0"/>
        <v>9.6061449999999997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9.8879520000000003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0.28180700000000058</v>
      </c>
      <c r="BB39">
        <f t="shared" si="0"/>
        <v>9.6061449999999997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9.8879520000000003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0.28180700000000058</v>
      </c>
      <c r="BB40">
        <f t="shared" si="0"/>
        <v>9.6061449999999997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9.8879520000000003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0.28180700000000058</v>
      </c>
      <c r="BB41">
        <f t="shared" si="0"/>
        <v>9.6061449999999997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9.8879520000000003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0.28180700000000058</v>
      </c>
      <c r="BB42">
        <f t="shared" si="0"/>
        <v>9.6061449999999997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9.8879520000000003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0.28180700000000058</v>
      </c>
      <c r="BB43">
        <f t="shared" si="0"/>
        <v>9.6061449999999997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9.8879520000000003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0.28180700000000058</v>
      </c>
      <c r="BB44">
        <f t="shared" si="0"/>
        <v>9.6061449999999997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9.8879520000000003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0.28180700000000058</v>
      </c>
      <c r="BB45">
        <f t="shared" si="0"/>
        <v>9.6061449999999997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9.8879520000000003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0.28180700000000058</v>
      </c>
      <c r="BB46">
        <f t="shared" si="0"/>
        <v>9.6061449999999997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9.8879520000000003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0.28180700000000058</v>
      </c>
      <c r="BB47">
        <f t="shared" si="0"/>
        <v>9.6061449999999997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9.8879520000000003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0.28180700000000058</v>
      </c>
      <c r="BB48">
        <f t="shared" si="0"/>
        <v>9.6061449999999997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9.8879520000000003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0.28180700000000058</v>
      </c>
      <c r="BB49">
        <f t="shared" si="0"/>
        <v>9.6061449999999997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9.8879520000000003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0.28180700000000058</v>
      </c>
      <c r="BB50">
        <f t="shared" si="0"/>
        <v>9.6061449999999997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9.8879520000000003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0.28180700000000058</v>
      </c>
      <c r="BB51">
        <f t="shared" si="0"/>
        <v>9.6061449999999997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9.8879520000000003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0.28180700000000058</v>
      </c>
      <c r="BB52">
        <f t="shared" si="0"/>
        <v>9.6061449999999997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9.8879520000000003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0.28180700000000058</v>
      </c>
      <c r="BB53">
        <f t="shared" si="0"/>
        <v>9.6061449999999997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9.8879520000000003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0.28180700000000058</v>
      </c>
      <c r="BB54">
        <f t="shared" si="0"/>
        <v>9.6061449999999997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9.8879520000000003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0.28180700000000058</v>
      </c>
      <c r="BB55">
        <f t="shared" si="0"/>
        <v>9.6061449999999997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9.8879520000000003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0.28180700000000058</v>
      </c>
      <c r="BB56">
        <f t="shared" si="0"/>
        <v>9.6061449999999997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9.8879520000000003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0.28180700000000058</v>
      </c>
      <c r="BB57">
        <f t="shared" si="0"/>
        <v>9.6061449999999997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9.8879520000000003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0.28180700000000058</v>
      </c>
      <c r="BB58">
        <f t="shared" si="0"/>
        <v>9.6061449999999997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9.8879520000000003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0.28180700000000058</v>
      </c>
      <c r="BB59">
        <f t="shared" si="0"/>
        <v>9.6061449999999997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9.8879520000000003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0.28180700000000058</v>
      </c>
      <c r="BB60">
        <f t="shared" si="0"/>
        <v>9.6061449999999997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9.8879520000000003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0.28180700000000058</v>
      </c>
      <c r="BB61">
        <f t="shared" si="0"/>
        <v>9.6061449999999997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9.8879520000000003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0.28180700000000058</v>
      </c>
      <c r="BB62">
        <f t="shared" si="0"/>
        <v>9.6061449999999997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9.8879520000000003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0.28180700000000058</v>
      </c>
      <c r="BB63">
        <f t="shared" si="0"/>
        <v>9.6061449999999997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9.8879520000000003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0.28180700000000058</v>
      </c>
      <c r="BB64">
        <f t="shared" si="0"/>
        <v>9.6061449999999997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9.8879520000000003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0.28180700000000058</v>
      </c>
      <c r="BB65">
        <f t="shared" si="0"/>
        <v>9.6061449999999997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9.8879520000000003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0.28180700000000058</v>
      </c>
      <c r="BB66">
        <f t="shared" si="0"/>
        <v>9.6061449999999997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9.8879520000000003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0.28180700000000058</v>
      </c>
      <c r="BB67">
        <f t="shared" si="0"/>
        <v>9.6061449999999997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9.8879520000000003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0.28180700000000058</v>
      </c>
      <c r="BB68">
        <f t="shared" ref="BB68:BB99" si="1">SUM(B68:AZ68)-BA68</f>
        <v>9.6061449999999997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9.8879520000000003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0.28180700000000058</v>
      </c>
      <c r="BB69">
        <f t="shared" si="1"/>
        <v>9.6061449999999997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9.8879520000000003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0.28180700000000058</v>
      </c>
      <c r="BB70">
        <f t="shared" si="1"/>
        <v>9.6061449999999997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9.8879520000000003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0.28180700000000058</v>
      </c>
      <c r="BB71">
        <f t="shared" si="1"/>
        <v>9.6061449999999997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9.8879520000000003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0.28180700000000058</v>
      </c>
      <c r="BB72">
        <f t="shared" si="1"/>
        <v>9.6061449999999997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11.247579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0.32055599999999984</v>
      </c>
      <c r="BB73">
        <f t="shared" si="1"/>
        <v>10.927023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11.247579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0.32055599999999984</v>
      </c>
      <c r="BB74">
        <f t="shared" si="1"/>
        <v>10.927023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11.247579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0.32055599999999984</v>
      </c>
      <c r="BB75">
        <f t="shared" si="1"/>
        <v>10.927023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11.247579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0.32055599999999984</v>
      </c>
      <c r="BB76">
        <f t="shared" si="1"/>
        <v>10.927023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11.247579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0.32055599999999984</v>
      </c>
      <c r="BB77">
        <f t="shared" si="1"/>
        <v>10.927023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11.230826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0.32007899999999978</v>
      </c>
      <c r="BB78">
        <f t="shared" si="1"/>
        <v>10.910747000000001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11.247579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0.32055599999999984</v>
      </c>
      <c r="BB79">
        <f t="shared" si="1"/>
        <v>10.927023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11.247579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0.32055599999999984</v>
      </c>
      <c r="BB80">
        <f t="shared" si="1"/>
        <v>10.927023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11.247579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0.32055599999999984</v>
      </c>
      <c r="BB81">
        <f t="shared" si="1"/>
        <v>10.927023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11.247579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0.32055599999999984</v>
      </c>
      <c r="BB82">
        <f t="shared" si="1"/>
        <v>10.927023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11.247579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0.32055599999999984</v>
      </c>
      <c r="BB83">
        <f t="shared" si="1"/>
        <v>10.927023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11.247579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0.32055599999999984</v>
      </c>
      <c r="BB84">
        <f t="shared" si="1"/>
        <v>10.927023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11.247579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0.32055599999999984</v>
      </c>
      <c r="BB85">
        <f t="shared" si="1"/>
        <v>10.927023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11.247579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0.32055599999999984</v>
      </c>
      <c r="BB86">
        <f t="shared" si="1"/>
        <v>10.927023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11.247579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0.32055599999999984</v>
      </c>
      <c r="BB87">
        <f t="shared" si="1"/>
        <v>10.927023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11.247579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0.32055599999999984</v>
      </c>
      <c r="BB88">
        <f t="shared" si="1"/>
        <v>10.927023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11.247579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0.32055599999999984</v>
      </c>
      <c r="BB89">
        <f t="shared" si="1"/>
        <v>10.927023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11.247579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0.32055599999999984</v>
      </c>
      <c r="BB90">
        <f t="shared" si="1"/>
        <v>10.927023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11.247579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0.32055599999999984</v>
      </c>
      <c r="BB91">
        <f t="shared" si="1"/>
        <v>10.927023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11.247579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0.32055599999999984</v>
      </c>
      <c r="BB92">
        <f t="shared" si="1"/>
        <v>10.927023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11.247579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0.32055599999999984</v>
      </c>
      <c r="BB93">
        <f t="shared" si="1"/>
        <v>10.927023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11.247579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0.32055599999999984</v>
      </c>
      <c r="BB94">
        <f t="shared" si="1"/>
        <v>10.927023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11.247579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0.32055599999999984</v>
      </c>
      <c r="BB95">
        <f t="shared" si="1"/>
        <v>10.927023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11.247579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0.32055599999999984</v>
      </c>
      <c r="BB96">
        <f t="shared" si="1"/>
        <v>10.927023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0.32055599999999984</v>
      </c>
      <c r="BB97">
        <f t="shared" si="1"/>
        <v>10.927023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0.32055599999999984</v>
      </c>
      <c r="BB98">
        <f t="shared" si="1"/>
        <v>10.927023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0.24604524499999997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7.01229575000001E-3</v>
      </c>
      <c r="BB99">
        <f t="shared" si="1"/>
        <v>0.23903294924999996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497.74</v>
      </c>
      <c r="L3" s="198">
        <v>9.2100000000000009</v>
      </c>
      <c r="M3" s="198">
        <v>30.3</v>
      </c>
      <c r="N3" s="198">
        <v>50.4</v>
      </c>
      <c r="O3" s="198">
        <v>35.6</v>
      </c>
      <c r="P3" s="198">
        <v>22.75</v>
      </c>
      <c r="Q3" s="198">
        <v>9.31</v>
      </c>
      <c r="R3" s="198">
        <v>9.0399999999999991</v>
      </c>
      <c r="S3" s="198">
        <v>11.26</v>
      </c>
      <c r="T3" s="198">
        <v>0</v>
      </c>
      <c r="U3" s="198">
        <v>60.34</v>
      </c>
      <c r="V3" s="198">
        <v>6.08</v>
      </c>
      <c r="W3" s="198">
        <v>19.8</v>
      </c>
      <c r="X3" s="198">
        <v>20.98</v>
      </c>
      <c r="Y3" s="198">
        <v>0</v>
      </c>
      <c r="Z3" s="198">
        <v>101.1</v>
      </c>
      <c r="AA3" s="198">
        <v>29.86</v>
      </c>
      <c r="AB3" s="198">
        <v>0</v>
      </c>
      <c r="AC3" s="198">
        <v>10.65</v>
      </c>
      <c r="AD3" s="198">
        <v>0</v>
      </c>
      <c r="AE3" s="198">
        <v>0</v>
      </c>
      <c r="AF3" s="198">
        <v>0</v>
      </c>
      <c r="AG3" s="198">
        <v>0</v>
      </c>
      <c r="AH3" s="198">
        <v>48.09</v>
      </c>
      <c r="AI3" s="198">
        <v>0</v>
      </c>
      <c r="AJ3" s="198">
        <v>0</v>
      </c>
      <c r="AK3" s="198">
        <v>98.06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3.74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497.74</v>
      </c>
      <c r="L4" s="198">
        <v>9.2100000000000009</v>
      </c>
      <c r="M4" s="198">
        <v>30.3</v>
      </c>
      <c r="N4" s="198">
        <v>50.4</v>
      </c>
      <c r="O4" s="198">
        <v>35.6</v>
      </c>
      <c r="P4" s="198">
        <v>22.75</v>
      </c>
      <c r="Q4" s="198">
        <v>9.31</v>
      </c>
      <c r="R4" s="198">
        <v>9.0399999999999991</v>
      </c>
      <c r="S4" s="198">
        <v>11.26</v>
      </c>
      <c r="T4" s="198">
        <v>0</v>
      </c>
      <c r="U4" s="198">
        <v>60.34</v>
      </c>
      <c r="V4" s="198">
        <v>6.08</v>
      </c>
      <c r="W4" s="198">
        <v>19.8</v>
      </c>
      <c r="X4" s="198">
        <v>20.98</v>
      </c>
      <c r="Y4" s="198">
        <v>0</v>
      </c>
      <c r="Z4" s="198">
        <v>101.1</v>
      </c>
      <c r="AA4" s="198">
        <v>29.86</v>
      </c>
      <c r="AB4" s="198">
        <v>0</v>
      </c>
      <c r="AC4" s="198">
        <v>10.65</v>
      </c>
      <c r="AD4" s="198">
        <v>0</v>
      </c>
      <c r="AE4" s="198">
        <v>0</v>
      </c>
      <c r="AF4" s="198">
        <v>0</v>
      </c>
      <c r="AG4" s="198">
        <v>0</v>
      </c>
      <c r="AH4" s="198">
        <v>48.09</v>
      </c>
      <c r="AI4" s="198">
        <v>0</v>
      </c>
      <c r="AJ4" s="198">
        <v>0</v>
      </c>
      <c r="AK4" s="198">
        <v>98.06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3.74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497.74</v>
      </c>
      <c r="L5" s="198">
        <v>9.2100000000000009</v>
      </c>
      <c r="M5" s="198">
        <v>30.3</v>
      </c>
      <c r="N5" s="198">
        <v>50.4</v>
      </c>
      <c r="O5" s="198">
        <v>35.6</v>
      </c>
      <c r="P5" s="198">
        <v>22.75</v>
      </c>
      <c r="Q5" s="198">
        <v>9.01</v>
      </c>
      <c r="R5" s="198">
        <v>9.0399999999999991</v>
      </c>
      <c r="S5" s="198">
        <v>11.26</v>
      </c>
      <c r="T5" s="198">
        <v>0</v>
      </c>
      <c r="U5" s="198">
        <v>60.34</v>
      </c>
      <c r="V5" s="198">
        <v>6.08</v>
      </c>
      <c r="W5" s="198">
        <v>19.8</v>
      </c>
      <c r="X5" s="198">
        <v>20.98</v>
      </c>
      <c r="Y5" s="198">
        <v>0</v>
      </c>
      <c r="Z5" s="198">
        <v>101.1</v>
      </c>
      <c r="AA5" s="198">
        <v>29.86</v>
      </c>
      <c r="AB5" s="198">
        <v>0</v>
      </c>
      <c r="AC5" s="198">
        <v>10.65</v>
      </c>
      <c r="AD5" s="198">
        <v>0</v>
      </c>
      <c r="AE5" s="198">
        <v>0</v>
      </c>
      <c r="AF5" s="198">
        <v>0</v>
      </c>
      <c r="AG5" s="198">
        <v>0</v>
      </c>
      <c r="AH5" s="198">
        <v>48.09</v>
      </c>
      <c r="AI5" s="198">
        <v>0</v>
      </c>
      <c r="AJ5" s="198">
        <v>0</v>
      </c>
      <c r="AK5" s="198">
        <v>98.06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3.74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497.74</v>
      </c>
      <c r="L6" s="198">
        <v>9.2100000000000009</v>
      </c>
      <c r="M6" s="198">
        <v>30.3</v>
      </c>
      <c r="N6" s="198">
        <v>50.4</v>
      </c>
      <c r="O6" s="198">
        <v>35.6</v>
      </c>
      <c r="P6" s="198">
        <v>22.75</v>
      </c>
      <c r="Q6" s="198">
        <v>9.01</v>
      </c>
      <c r="R6" s="198">
        <v>9.0399999999999991</v>
      </c>
      <c r="S6" s="198">
        <v>11.26</v>
      </c>
      <c r="T6" s="198">
        <v>0</v>
      </c>
      <c r="U6" s="198">
        <v>60.34</v>
      </c>
      <c r="V6" s="198">
        <v>6.08</v>
      </c>
      <c r="W6" s="198">
        <v>19.8</v>
      </c>
      <c r="X6" s="198">
        <v>20.98</v>
      </c>
      <c r="Y6" s="198">
        <v>0</v>
      </c>
      <c r="Z6" s="198">
        <v>101.1</v>
      </c>
      <c r="AA6" s="198">
        <v>29.86</v>
      </c>
      <c r="AB6" s="198">
        <v>0</v>
      </c>
      <c r="AC6" s="198">
        <v>10.65</v>
      </c>
      <c r="AD6" s="198">
        <v>0</v>
      </c>
      <c r="AE6" s="198">
        <v>0</v>
      </c>
      <c r="AF6" s="198">
        <v>0</v>
      </c>
      <c r="AG6" s="198">
        <v>0</v>
      </c>
      <c r="AH6" s="198">
        <v>48.09</v>
      </c>
      <c r="AI6" s="198">
        <v>0</v>
      </c>
      <c r="AJ6" s="198">
        <v>0</v>
      </c>
      <c r="AK6" s="198">
        <v>98.06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3.74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497.74</v>
      </c>
      <c r="L7" s="198">
        <v>9.2100000000000009</v>
      </c>
      <c r="M7" s="198">
        <v>30.3</v>
      </c>
      <c r="N7" s="198">
        <v>50.4</v>
      </c>
      <c r="O7" s="198">
        <v>35.6</v>
      </c>
      <c r="P7" s="198">
        <v>22.75</v>
      </c>
      <c r="Q7" s="198">
        <v>9.01</v>
      </c>
      <c r="R7" s="198">
        <v>9.0399999999999991</v>
      </c>
      <c r="S7" s="198">
        <v>11.26</v>
      </c>
      <c r="T7" s="198">
        <v>0</v>
      </c>
      <c r="U7" s="198">
        <v>60.34</v>
      </c>
      <c r="V7" s="198">
        <v>6.08</v>
      </c>
      <c r="W7" s="198">
        <v>19.8</v>
      </c>
      <c r="X7" s="198">
        <v>20.98</v>
      </c>
      <c r="Y7" s="198">
        <v>0</v>
      </c>
      <c r="Z7" s="198">
        <v>101.1</v>
      </c>
      <c r="AA7" s="198">
        <v>29.86</v>
      </c>
      <c r="AB7" s="198">
        <v>0</v>
      </c>
      <c r="AC7" s="198">
        <v>10.65</v>
      </c>
      <c r="AD7" s="198">
        <v>0</v>
      </c>
      <c r="AE7" s="198">
        <v>0</v>
      </c>
      <c r="AF7" s="198">
        <v>0</v>
      </c>
      <c r="AG7" s="198">
        <v>0</v>
      </c>
      <c r="AH7" s="198">
        <v>70</v>
      </c>
      <c r="AI7" s="198">
        <v>0</v>
      </c>
      <c r="AJ7" s="198">
        <v>0</v>
      </c>
      <c r="AK7" s="198">
        <v>98.06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3.74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497.74</v>
      </c>
      <c r="L8" s="198">
        <v>9.2100000000000009</v>
      </c>
      <c r="M8" s="198">
        <v>30.3</v>
      </c>
      <c r="N8" s="198">
        <v>50.4</v>
      </c>
      <c r="O8" s="198">
        <v>35.6</v>
      </c>
      <c r="P8" s="198">
        <v>22.75</v>
      </c>
      <c r="Q8" s="198">
        <v>9.01</v>
      </c>
      <c r="R8" s="198">
        <v>9.0399999999999991</v>
      </c>
      <c r="S8" s="198">
        <v>11.26</v>
      </c>
      <c r="T8" s="198">
        <v>0</v>
      </c>
      <c r="U8" s="198">
        <v>60.34</v>
      </c>
      <c r="V8" s="198">
        <v>6.08</v>
      </c>
      <c r="W8" s="198">
        <v>19.8</v>
      </c>
      <c r="X8" s="198">
        <v>20.98</v>
      </c>
      <c r="Y8" s="198">
        <v>0</v>
      </c>
      <c r="Z8" s="198">
        <v>101.1</v>
      </c>
      <c r="AA8" s="198">
        <v>29.86</v>
      </c>
      <c r="AB8" s="198">
        <v>0</v>
      </c>
      <c r="AC8" s="198">
        <v>10.65</v>
      </c>
      <c r="AD8" s="198">
        <v>0</v>
      </c>
      <c r="AE8" s="198">
        <v>0</v>
      </c>
      <c r="AF8" s="198">
        <v>0</v>
      </c>
      <c r="AG8" s="198">
        <v>0</v>
      </c>
      <c r="AH8" s="198">
        <v>70</v>
      </c>
      <c r="AI8" s="198">
        <v>0</v>
      </c>
      <c r="AJ8" s="198">
        <v>0</v>
      </c>
      <c r="AK8" s="198">
        <v>98.06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3.74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497.74</v>
      </c>
      <c r="L9" s="198">
        <v>9.2100000000000009</v>
      </c>
      <c r="M9" s="198">
        <v>30.3</v>
      </c>
      <c r="N9" s="198">
        <v>50.4</v>
      </c>
      <c r="O9" s="198">
        <v>35.6</v>
      </c>
      <c r="P9" s="198">
        <v>22.75</v>
      </c>
      <c r="Q9" s="198">
        <v>9.01</v>
      </c>
      <c r="R9" s="198">
        <v>9.0399999999999991</v>
      </c>
      <c r="S9" s="198">
        <v>11.26</v>
      </c>
      <c r="T9" s="198">
        <v>0</v>
      </c>
      <c r="U9" s="198">
        <v>60.34</v>
      </c>
      <c r="V9" s="198">
        <v>6.08</v>
      </c>
      <c r="W9" s="198">
        <v>19.8</v>
      </c>
      <c r="X9" s="198">
        <v>20.98</v>
      </c>
      <c r="Y9" s="198">
        <v>0</v>
      </c>
      <c r="Z9" s="198">
        <v>101.1</v>
      </c>
      <c r="AA9" s="198">
        <v>29.86</v>
      </c>
      <c r="AB9" s="198">
        <v>0</v>
      </c>
      <c r="AC9" s="198">
        <v>10.65</v>
      </c>
      <c r="AD9" s="198">
        <v>0</v>
      </c>
      <c r="AE9" s="198">
        <v>0</v>
      </c>
      <c r="AF9" s="198">
        <v>0</v>
      </c>
      <c r="AG9" s="198">
        <v>0</v>
      </c>
      <c r="AH9" s="198">
        <v>70</v>
      </c>
      <c r="AI9" s="198">
        <v>0</v>
      </c>
      <c r="AJ9" s="198">
        <v>0</v>
      </c>
      <c r="AK9" s="198">
        <v>98.06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3.74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497.74</v>
      </c>
      <c r="L10" s="198">
        <v>9.2100000000000009</v>
      </c>
      <c r="M10" s="198">
        <v>30.3</v>
      </c>
      <c r="N10" s="198">
        <v>50.4</v>
      </c>
      <c r="O10" s="198">
        <v>35.6</v>
      </c>
      <c r="P10" s="198">
        <v>22.75</v>
      </c>
      <c r="Q10" s="198">
        <v>9.01</v>
      </c>
      <c r="R10" s="198">
        <v>9.0399999999999991</v>
      </c>
      <c r="S10" s="198">
        <v>11.26</v>
      </c>
      <c r="T10" s="198">
        <v>0</v>
      </c>
      <c r="U10" s="198">
        <v>60.34</v>
      </c>
      <c r="V10" s="198">
        <v>6.08</v>
      </c>
      <c r="W10" s="198">
        <v>19.8</v>
      </c>
      <c r="X10" s="198">
        <v>20.98</v>
      </c>
      <c r="Y10" s="198">
        <v>0</v>
      </c>
      <c r="Z10" s="198">
        <v>101.1</v>
      </c>
      <c r="AA10" s="198">
        <v>29.86</v>
      </c>
      <c r="AB10" s="198">
        <v>0</v>
      </c>
      <c r="AC10" s="198">
        <v>10.65</v>
      </c>
      <c r="AD10" s="198">
        <v>0</v>
      </c>
      <c r="AE10" s="198">
        <v>0</v>
      </c>
      <c r="AF10" s="198">
        <v>0</v>
      </c>
      <c r="AG10" s="198">
        <v>0</v>
      </c>
      <c r="AH10" s="198">
        <v>70</v>
      </c>
      <c r="AI10" s="198">
        <v>0</v>
      </c>
      <c r="AJ10" s="198">
        <v>0</v>
      </c>
      <c r="AK10" s="198">
        <v>98.06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3.74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497.74</v>
      </c>
      <c r="L11" s="198">
        <v>9.2100000000000009</v>
      </c>
      <c r="M11" s="198">
        <v>30.3</v>
      </c>
      <c r="N11" s="198">
        <v>50.4</v>
      </c>
      <c r="O11" s="198">
        <v>35.6</v>
      </c>
      <c r="P11" s="198">
        <v>22.89</v>
      </c>
      <c r="Q11" s="198">
        <v>9.01</v>
      </c>
      <c r="R11" s="198">
        <v>9.0399999999999991</v>
      </c>
      <c r="S11" s="198">
        <v>11.26</v>
      </c>
      <c r="T11" s="198">
        <v>0</v>
      </c>
      <c r="U11" s="198">
        <v>60.34</v>
      </c>
      <c r="V11" s="198">
        <v>6.08</v>
      </c>
      <c r="W11" s="198">
        <v>19.8</v>
      </c>
      <c r="X11" s="198">
        <v>20.98</v>
      </c>
      <c r="Y11" s="198">
        <v>0</v>
      </c>
      <c r="Z11" s="198">
        <v>101.1</v>
      </c>
      <c r="AA11" s="198">
        <v>29.86</v>
      </c>
      <c r="AB11" s="198">
        <v>0</v>
      </c>
      <c r="AC11" s="198">
        <v>10.65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71.38</v>
      </c>
      <c r="AJ11" s="198">
        <v>0</v>
      </c>
      <c r="AK11" s="198">
        <v>98.06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3.74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497.74</v>
      </c>
      <c r="L12" s="198">
        <v>9.2100000000000009</v>
      </c>
      <c r="M12" s="198">
        <v>30.3</v>
      </c>
      <c r="N12" s="198">
        <v>50.4</v>
      </c>
      <c r="O12" s="198">
        <v>35.6</v>
      </c>
      <c r="P12" s="198">
        <v>22.89</v>
      </c>
      <c r="Q12" s="198">
        <v>9.01</v>
      </c>
      <c r="R12" s="198">
        <v>9.0399999999999991</v>
      </c>
      <c r="S12" s="198">
        <v>11.26</v>
      </c>
      <c r="T12" s="198">
        <v>0</v>
      </c>
      <c r="U12" s="198">
        <v>60.34</v>
      </c>
      <c r="V12" s="198">
        <v>6.08</v>
      </c>
      <c r="W12" s="198">
        <v>19.8</v>
      </c>
      <c r="X12" s="198">
        <v>20.98</v>
      </c>
      <c r="Y12" s="198">
        <v>0</v>
      </c>
      <c r="Z12" s="198">
        <v>101.1</v>
      </c>
      <c r="AA12" s="198">
        <v>29.86</v>
      </c>
      <c r="AB12" s="198">
        <v>0</v>
      </c>
      <c r="AC12" s="198">
        <v>10.65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111.03</v>
      </c>
      <c r="AJ12" s="198">
        <v>0</v>
      </c>
      <c r="AK12" s="198">
        <v>98.06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3.74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497.74</v>
      </c>
      <c r="L13" s="198">
        <v>9.2100000000000009</v>
      </c>
      <c r="M13" s="198">
        <v>30.3</v>
      </c>
      <c r="N13" s="198">
        <v>50.4</v>
      </c>
      <c r="O13" s="198">
        <v>35.6</v>
      </c>
      <c r="P13" s="198">
        <v>22.89</v>
      </c>
      <c r="Q13" s="198">
        <v>9.01</v>
      </c>
      <c r="R13" s="198">
        <v>9.0399999999999991</v>
      </c>
      <c r="S13" s="198">
        <v>11.26</v>
      </c>
      <c r="T13" s="198">
        <v>0</v>
      </c>
      <c r="U13" s="198">
        <v>60.34</v>
      </c>
      <c r="V13" s="198">
        <v>6.08</v>
      </c>
      <c r="W13" s="198">
        <v>19.8</v>
      </c>
      <c r="X13" s="198">
        <v>20.98</v>
      </c>
      <c r="Y13" s="198">
        <v>0</v>
      </c>
      <c r="Z13" s="198">
        <v>101.1</v>
      </c>
      <c r="AA13" s="198">
        <v>29.86</v>
      </c>
      <c r="AB13" s="198">
        <v>0</v>
      </c>
      <c r="AC13" s="198">
        <v>10.65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109.9</v>
      </c>
      <c r="AJ13" s="198">
        <v>0</v>
      </c>
      <c r="AK13" s="198">
        <v>98.06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3.74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497.74</v>
      </c>
      <c r="L14" s="198">
        <v>9.2100000000000009</v>
      </c>
      <c r="M14" s="198">
        <v>30.3</v>
      </c>
      <c r="N14" s="198">
        <v>50.4</v>
      </c>
      <c r="O14" s="198">
        <v>35.6</v>
      </c>
      <c r="P14" s="198">
        <v>22.89</v>
      </c>
      <c r="Q14" s="198">
        <v>9.01</v>
      </c>
      <c r="R14" s="198">
        <v>9.0399999999999991</v>
      </c>
      <c r="S14" s="198">
        <v>11.26</v>
      </c>
      <c r="T14" s="198">
        <v>0</v>
      </c>
      <c r="U14" s="198">
        <v>60.34</v>
      </c>
      <c r="V14" s="198">
        <v>6.08</v>
      </c>
      <c r="W14" s="198">
        <v>19.8</v>
      </c>
      <c r="X14" s="198">
        <v>20.98</v>
      </c>
      <c r="Y14" s="198">
        <v>0</v>
      </c>
      <c r="Z14" s="198">
        <v>101.1</v>
      </c>
      <c r="AA14" s="198">
        <v>29.86</v>
      </c>
      <c r="AB14" s="198">
        <v>0</v>
      </c>
      <c r="AC14" s="198">
        <v>10.65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111.03</v>
      </c>
      <c r="AJ14" s="198">
        <v>0</v>
      </c>
      <c r="AK14" s="198">
        <v>98.06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3.74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497.74</v>
      </c>
      <c r="L15" s="198">
        <v>9.2100000000000009</v>
      </c>
      <c r="M15" s="198">
        <v>30.3</v>
      </c>
      <c r="N15" s="198">
        <v>50.4</v>
      </c>
      <c r="O15" s="198">
        <v>35.6</v>
      </c>
      <c r="P15" s="198">
        <v>22.89</v>
      </c>
      <c r="Q15" s="198">
        <v>9.01</v>
      </c>
      <c r="R15" s="198">
        <v>9.0399999999999991</v>
      </c>
      <c r="S15" s="198">
        <v>11.26</v>
      </c>
      <c r="T15" s="198">
        <v>0</v>
      </c>
      <c r="U15" s="198">
        <v>60.34</v>
      </c>
      <c r="V15" s="198">
        <v>6.08</v>
      </c>
      <c r="W15" s="198">
        <v>19.8</v>
      </c>
      <c r="X15" s="198">
        <v>20.98</v>
      </c>
      <c r="Y15" s="198">
        <v>0</v>
      </c>
      <c r="Z15" s="198">
        <v>101.1</v>
      </c>
      <c r="AA15" s="198">
        <v>29.86</v>
      </c>
      <c r="AB15" s="198">
        <v>0</v>
      </c>
      <c r="AC15" s="198">
        <v>10.65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111.03</v>
      </c>
      <c r="AJ15" s="198">
        <v>0</v>
      </c>
      <c r="AK15" s="198">
        <v>98.06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497.74</v>
      </c>
      <c r="L16" s="198">
        <v>9.2100000000000009</v>
      </c>
      <c r="M16" s="198">
        <v>30.3</v>
      </c>
      <c r="N16" s="198">
        <v>50.4</v>
      </c>
      <c r="O16" s="198">
        <v>35.6</v>
      </c>
      <c r="P16" s="198">
        <v>22.89</v>
      </c>
      <c r="Q16" s="198">
        <v>9.01</v>
      </c>
      <c r="R16" s="198">
        <v>9.0399999999999991</v>
      </c>
      <c r="S16" s="198">
        <v>11.26</v>
      </c>
      <c r="T16" s="198">
        <v>0</v>
      </c>
      <c r="U16" s="198">
        <v>60.34</v>
      </c>
      <c r="V16" s="198">
        <v>6.08</v>
      </c>
      <c r="W16" s="198">
        <v>19.8</v>
      </c>
      <c r="X16" s="198">
        <v>20.98</v>
      </c>
      <c r="Y16" s="198">
        <v>0</v>
      </c>
      <c r="Z16" s="198">
        <v>101.1</v>
      </c>
      <c r="AA16" s="198">
        <v>29.86</v>
      </c>
      <c r="AB16" s="198">
        <v>0</v>
      </c>
      <c r="AC16" s="198">
        <v>10.65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115</v>
      </c>
      <c r="AJ16" s="198">
        <v>0</v>
      </c>
      <c r="AK16" s="198">
        <v>98.06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497.74</v>
      </c>
      <c r="L17" s="198">
        <v>9.2100000000000009</v>
      </c>
      <c r="M17" s="198">
        <v>30.3</v>
      </c>
      <c r="N17" s="198">
        <v>50.4</v>
      </c>
      <c r="O17" s="198">
        <v>35.6</v>
      </c>
      <c r="P17" s="198">
        <v>22.89</v>
      </c>
      <c r="Q17" s="198">
        <v>9.01</v>
      </c>
      <c r="R17" s="198">
        <v>9.0399999999999991</v>
      </c>
      <c r="S17" s="198">
        <v>11.26</v>
      </c>
      <c r="T17" s="198">
        <v>0</v>
      </c>
      <c r="U17" s="198">
        <v>60.34</v>
      </c>
      <c r="V17" s="198">
        <v>6.08</v>
      </c>
      <c r="W17" s="198">
        <v>19.8</v>
      </c>
      <c r="X17" s="198">
        <v>20.98</v>
      </c>
      <c r="Y17" s="198">
        <v>0</v>
      </c>
      <c r="Z17" s="198">
        <v>101.1</v>
      </c>
      <c r="AA17" s="198">
        <v>29.86</v>
      </c>
      <c r="AB17" s="198">
        <v>0</v>
      </c>
      <c r="AC17" s="198">
        <v>10.65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115</v>
      </c>
      <c r="AJ17" s="198">
        <v>0</v>
      </c>
      <c r="AK17" s="198">
        <v>98.06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497.74</v>
      </c>
      <c r="L18" s="198">
        <v>9.2100000000000009</v>
      </c>
      <c r="M18" s="198">
        <v>30.3</v>
      </c>
      <c r="N18" s="198">
        <v>50.4</v>
      </c>
      <c r="O18" s="198">
        <v>35.6</v>
      </c>
      <c r="P18" s="198">
        <v>22.89</v>
      </c>
      <c r="Q18" s="198">
        <v>9.01</v>
      </c>
      <c r="R18" s="198">
        <v>9.0399999999999991</v>
      </c>
      <c r="S18" s="198">
        <v>11.26</v>
      </c>
      <c r="T18" s="198">
        <v>0</v>
      </c>
      <c r="U18" s="198">
        <v>60.34</v>
      </c>
      <c r="V18" s="198">
        <v>6.08</v>
      </c>
      <c r="W18" s="198">
        <v>19.8</v>
      </c>
      <c r="X18" s="198">
        <v>20.98</v>
      </c>
      <c r="Y18" s="198">
        <v>0</v>
      </c>
      <c r="Z18" s="198">
        <v>101.1</v>
      </c>
      <c r="AA18" s="198">
        <v>29.86</v>
      </c>
      <c r="AB18" s="198">
        <v>0</v>
      </c>
      <c r="AC18" s="198">
        <v>10.65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115</v>
      </c>
      <c r="AJ18" s="198">
        <v>0</v>
      </c>
      <c r="AK18" s="198">
        <v>98.06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497.74</v>
      </c>
      <c r="L19" s="198">
        <v>9.2100000000000009</v>
      </c>
      <c r="M19" s="198">
        <v>30.3</v>
      </c>
      <c r="N19" s="198">
        <v>50.4</v>
      </c>
      <c r="O19" s="198">
        <v>35.6</v>
      </c>
      <c r="P19" s="198">
        <v>22.89</v>
      </c>
      <c r="Q19" s="198">
        <v>9.01</v>
      </c>
      <c r="R19" s="198">
        <v>9.0399999999999991</v>
      </c>
      <c r="S19" s="198">
        <v>11.26</v>
      </c>
      <c r="T19" s="198">
        <v>0</v>
      </c>
      <c r="U19" s="198">
        <v>60.34</v>
      </c>
      <c r="V19" s="198">
        <v>6.08</v>
      </c>
      <c r="W19" s="198">
        <v>19.8</v>
      </c>
      <c r="X19" s="198">
        <v>20.98</v>
      </c>
      <c r="Y19" s="198">
        <v>0</v>
      </c>
      <c r="Z19" s="198">
        <v>101.1</v>
      </c>
      <c r="AA19" s="198">
        <v>29.86</v>
      </c>
      <c r="AB19" s="198">
        <v>0</v>
      </c>
      <c r="AC19" s="198">
        <v>10.65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115</v>
      </c>
      <c r="AJ19" s="198">
        <v>0</v>
      </c>
      <c r="AK19" s="198">
        <v>98.06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497.74</v>
      </c>
      <c r="L20" s="198">
        <v>9.2100000000000009</v>
      </c>
      <c r="M20" s="198">
        <v>30.3</v>
      </c>
      <c r="N20" s="198">
        <v>50.4</v>
      </c>
      <c r="O20" s="198">
        <v>35.6</v>
      </c>
      <c r="P20" s="198">
        <v>22.89</v>
      </c>
      <c r="Q20" s="198">
        <v>9.01</v>
      </c>
      <c r="R20" s="198">
        <v>9.0399999999999991</v>
      </c>
      <c r="S20" s="198">
        <v>11.26</v>
      </c>
      <c r="T20" s="198">
        <v>0</v>
      </c>
      <c r="U20" s="198">
        <v>60.34</v>
      </c>
      <c r="V20" s="198">
        <v>6.08</v>
      </c>
      <c r="W20" s="198">
        <v>19.8</v>
      </c>
      <c r="X20" s="198">
        <v>20.98</v>
      </c>
      <c r="Y20" s="198">
        <v>0</v>
      </c>
      <c r="Z20" s="198">
        <v>101.1</v>
      </c>
      <c r="AA20" s="198">
        <v>29.86</v>
      </c>
      <c r="AB20" s="198">
        <v>0</v>
      </c>
      <c r="AC20" s="198">
        <v>10.65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115</v>
      </c>
      <c r="AJ20" s="198">
        <v>0</v>
      </c>
      <c r="AK20" s="198">
        <v>98.06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497.74</v>
      </c>
      <c r="L21" s="198">
        <v>9.2100000000000009</v>
      </c>
      <c r="M21" s="198">
        <v>30.3</v>
      </c>
      <c r="N21" s="198">
        <v>50.4</v>
      </c>
      <c r="O21" s="198">
        <v>35.6</v>
      </c>
      <c r="P21" s="198">
        <v>22.89</v>
      </c>
      <c r="Q21" s="198">
        <v>9.01</v>
      </c>
      <c r="R21" s="198">
        <v>9.0399999999999991</v>
      </c>
      <c r="S21" s="198">
        <v>11.26</v>
      </c>
      <c r="T21" s="198">
        <v>0</v>
      </c>
      <c r="U21" s="198">
        <v>60.34</v>
      </c>
      <c r="V21" s="198">
        <v>6.08</v>
      </c>
      <c r="W21" s="198">
        <v>19.8</v>
      </c>
      <c r="X21" s="198">
        <v>20.98</v>
      </c>
      <c r="Y21" s="198">
        <v>0</v>
      </c>
      <c r="Z21" s="198">
        <v>101.1</v>
      </c>
      <c r="AA21" s="198">
        <v>29.86</v>
      </c>
      <c r="AB21" s="198">
        <v>0</v>
      </c>
      <c r="AC21" s="198">
        <v>10.65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115</v>
      </c>
      <c r="AJ21" s="198">
        <v>0</v>
      </c>
      <c r="AK21" s="198">
        <v>98.06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497.74</v>
      </c>
      <c r="L22" s="198">
        <v>9.2100000000000009</v>
      </c>
      <c r="M22" s="198">
        <v>30.3</v>
      </c>
      <c r="N22" s="198">
        <v>50.4</v>
      </c>
      <c r="O22" s="198">
        <v>35.6</v>
      </c>
      <c r="P22" s="198">
        <v>22.89</v>
      </c>
      <c r="Q22" s="198">
        <v>9.01</v>
      </c>
      <c r="R22" s="198">
        <v>9.0399999999999991</v>
      </c>
      <c r="S22" s="198">
        <v>11.26</v>
      </c>
      <c r="T22" s="198">
        <v>0</v>
      </c>
      <c r="U22" s="198">
        <v>60.34</v>
      </c>
      <c r="V22" s="198">
        <v>6.08</v>
      </c>
      <c r="W22" s="198">
        <v>19.8</v>
      </c>
      <c r="X22" s="198">
        <v>20.98</v>
      </c>
      <c r="Y22" s="198">
        <v>0</v>
      </c>
      <c r="Z22" s="198">
        <v>101.1</v>
      </c>
      <c r="AA22" s="198">
        <v>29.86</v>
      </c>
      <c r="AB22" s="198">
        <v>0</v>
      </c>
      <c r="AC22" s="198">
        <v>10.65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115</v>
      </c>
      <c r="AJ22" s="198">
        <v>0</v>
      </c>
      <c r="AK22" s="198">
        <v>98.06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497.74</v>
      </c>
      <c r="L23" s="198">
        <v>9.2100000000000009</v>
      </c>
      <c r="M23" s="198">
        <v>30.3</v>
      </c>
      <c r="N23" s="198">
        <v>50.4</v>
      </c>
      <c r="O23" s="198">
        <v>35.6</v>
      </c>
      <c r="P23" s="198">
        <v>22.89</v>
      </c>
      <c r="Q23" s="198">
        <v>9.01</v>
      </c>
      <c r="R23" s="198">
        <v>9.0399999999999991</v>
      </c>
      <c r="S23" s="198">
        <v>11.26</v>
      </c>
      <c r="T23" s="198">
        <v>0</v>
      </c>
      <c r="U23" s="198">
        <v>60.34</v>
      </c>
      <c r="V23" s="198">
        <v>6.08</v>
      </c>
      <c r="W23" s="198">
        <v>19.8</v>
      </c>
      <c r="X23" s="198">
        <v>20.98</v>
      </c>
      <c r="Y23" s="198">
        <v>0</v>
      </c>
      <c r="Z23" s="198">
        <v>101.1</v>
      </c>
      <c r="AA23" s="198">
        <v>29.86</v>
      </c>
      <c r="AB23" s="198">
        <v>0</v>
      </c>
      <c r="AC23" s="198">
        <v>10.65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115</v>
      </c>
      <c r="AJ23" s="198">
        <v>0</v>
      </c>
      <c r="AK23" s="198">
        <v>98.06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497.74</v>
      </c>
      <c r="L24" s="198">
        <v>9.2100000000000009</v>
      </c>
      <c r="M24" s="198">
        <v>30.3</v>
      </c>
      <c r="N24" s="198">
        <v>50.4</v>
      </c>
      <c r="O24" s="198">
        <v>35.6</v>
      </c>
      <c r="P24" s="198">
        <v>22.89</v>
      </c>
      <c r="Q24" s="198">
        <v>9.01</v>
      </c>
      <c r="R24" s="198">
        <v>9.0399999999999991</v>
      </c>
      <c r="S24" s="198">
        <v>11.26</v>
      </c>
      <c r="T24" s="198">
        <v>0</v>
      </c>
      <c r="U24" s="198">
        <v>60.34</v>
      </c>
      <c r="V24" s="198">
        <v>6.08</v>
      </c>
      <c r="W24" s="198">
        <v>19.8</v>
      </c>
      <c r="X24" s="198">
        <v>20.98</v>
      </c>
      <c r="Y24" s="198">
        <v>0</v>
      </c>
      <c r="Z24" s="198">
        <v>101.1</v>
      </c>
      <c r="AA24" s="198">
        <v>29.86</v>
      </c>
      <c r="AB24" s="198">
        <v>0</v>
      </c>
      <c r="AC24" s="198">
        <v>10.65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115</v>
      </c>
      <c r="AJ24" s="198">
        <v>0</v>
      </c>
      <c r="AK24" s="198">
        <v>98.06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497.74</v>
      </c>
      <c r="L25" s="198">
        <v>9.2100000000000009</v>
      </c>
      <c r="M25" s="198">
        <v>30.3</v>
      </c>
      <c r="N25" s="198">
        <v>50.4</v>
      </c>
      <c r="O25" s="198">
        <v>35.6</v>
      </c>
      <c r="P25" s="198">
        <v>22.89</v>
      </c>
      <c r="Q25" s="198">
        <v>9.01</v>
      </c>
      <c r="R25" s="198">
        <v>9.0399999999999991</v>
      </c>
      <c r="S25" s="198">
        <v>11.26</v>
      </c>
      <c r="T25" s="198">
        <v>0</v>
      </c>
      <c r="U25" s="198">
        <v>60.34</v>
      </c>
      <c r="V25" s="198">
        <v>6.08</v>
      </c>
      <c r="W25" s="198">
        <v>19.8</v>
      </c>
      <c r="X25" s="198">
        <v>20.98</v>
      </c>
      <c r="Y25" s="198">
        <v>0</v>
      </c>
      <c r="Z25" s="198">
        <v>101.1</v>
      </c>
      <c r="AA25" s="198">
        <v>29.86</v>
      </c>
      <c r="AB25" s="198">
        <v>0</v>
      </c>
      <c r="AC25" s="198">
        <v>10.65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123.45</v>
      </c>
      <c r="AJ25" s="198">
        <v>0</v>
      </c>
      <c r="AK25" s="198">
        <v>98.06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497.74</v>
      </c>
      <c r="L26" s="198">
        <v>9.2100000000000009</v>
      </c>
      <c r="M26" s="198">
        <v>30.3</v>
      </c>
      <c r="N26" s="198">
        <v>50.4</v>
      </c>
      <c r="O26" s="198">
        <v>35.6</v>
      </c>
      <c r="P26" s="198">
        <v>22.89</v>
      </c>
      <c r="Q26" s="198">
        <v>9.01</v>
      </c>
      <c r="R26" s="198">
        <v>9.0399999999999991</v>
      </c>
      <c r="S26" s="198">
        <v>11.26</v>
      </c>
      <c r="T26" s="198">
        <v>0</v>
      </c>
      <c r="U26" s="198">
        <v>60.34</v>
      </c>
      <c r="V26" s="198">
        <v>6.08</v>
      </c>
      <c r="W26" s="198">
        <v>19.8</v>
      </c>
      <c r="X26" s="198">
        <v>20.98</v>
      </c>
      <c r="Y26" s="198">
        <v>0</v>
      </c>
      <c r="Z26" s="198">
        <v>101.1</v>
      </c>
      <c r="AA26" s="198">
        <v>29.86</v>
      </c>
      <c r="AB26" s="198">
        <v>0</v>
      </c>
      <c r="AC26" s="198">
        <v>10.65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126.82</v>
      </c>
      <c r="AJ26" s="198">
        <v>0</v>
      </c>
      <c r="AK26" s="198">
        <v>98.06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497.74</v>
      </c>
      <c r="L27" s="198">
        <v>9.2100000000000009</v>
      </c>
      <c r="M27" s="198">
        <v>30.3</v>
      </c>
      <c r="N27" s="198">
        <v>50.4</v>
      </c>
      <c r="O27" s="198">
        <v>35.6</v>
      </c>
      <c r="P27" s="198">
        <v>22.97</v>
      </c>
      <c r="Q27" s="198">
        <v>9.01</v>
      </c>
      <c r="R27" s="198">
        <v>9.0399999999999991</v>
      </c>
      <c r="S27" s="198">
        <v>11.26</v>
      </c>
      <c r="T27" s="198">
        <v>0</v>
      </c>
      <c r="U27" s="198">
        <v>60.34</v>
      </c>
      <c r="V27" s="198">
        <v>6.08</v>
      </c>
      <c r="W27" s="198">
        <v>19.8</v>
      </c>
      <c r="X27" s="198">
        <v>20.98</v>
      </c>
      <c r="Y27" s="198">
        <v>0</v>
      </c>
      <c r="Z27" s="198">
        <v>101.1</v>
      </c>
      <c r="AA27" s="198">
        <v>29.86</v>
      </c>
      <c r="AB27" s="198">
        <v>0</v>
      </c>
      <c r="AC27" s="198">
        <v>10.65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126.82</v>
      </c>
      <c r="AJ27" s="198">
        <v>0</v>
      </c>
      <c r="AK27" s="198">
        <v>98.06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497.74</v>
      </c>
      <c r="L28" s="198">
        <v>9.2100000000000009</v>
      </c>
      <c r="M28" s="198">
        <v>30.3</v>
      </c>
      <c r="N28" s="198">
        <v>50.4</v>
      </c>
      <c r="O28" s="198">
        <v>35.6</v>
      </c>
      <c r="P28" s="198">
        <v>22.97</v>
      </c>
      <c r="Q28" s="198">
        <v>9.01</v>
      </c>
      <c r="R28" s="198">
        <v>9.0399999999999991</v>
      </c>
      <c r="S28" s="198">
        <v>11.26</v>
      </c>
      <c r="T28" s="198">
        <v>0</v>
      </c>
      <c r="U28" s="198">
        <v>60.34</v>
      </c>
      <c r="V28" s="198">
        <v>6.08</v>
      </c>
      <c r="W28" s="198">
        <v>19.8</v>
      </c>
      <c r="X28" s="198">
        <v>20.98</v>
      </c>
      <c r="Y28" s="198">
        <v>0</v>
      </c>
      <c r="Z28" s="198">
        <v>101.1</v>
      </c>
      <c r="AA28" s="198">
        <v>29.86</v>
      </c>
      <c r="AB28" s="198">
        <v>0</v>
      </c>
      <c r="AC28" s="198">
        <v>10.65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126.82</v>
      </c>
      <c r="AJ28" s="198">
        <v>0</v>
      </c>
      <c r="AK28" s="198">
        <v>98.06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497.74</v>
      </c>
      <c r="L29" s="198">
        <v>9.2100000000000009</v>
      </c>
      <c r="M29" s="198">
        <v>30.3</v>
      </c>
      <c r="N29" s="198">
        <v>50.4</v>
      </c>
      <c r="O29" s="198">
        <v>35.6</v>
      </c>
      <c r="P29" s="198">
        <v>22.97</v>
      </c>
      <c r="Q29" s="198">
        <v>9.01</v>
      </c>
      <c r="R29" s="198">
        <v>9.0399999999999991</v>
      </c>
      <c r="S29" s="198">
        <v>11.26</v>
      </c>
      <c r="T29" s="198">
        <v>0</v>
      </c>
      <c r="U29" s="198">
        <v>60.34</v>
      </c>
      <c r="V29" s="198">
        <v>6.08</v>
      </c>
      <c r="W29" s="198">
        <v>19.8</v>
      </c>
      <c r="X29" s="198">
        <v>20.98</v>
      </c>
      <c r="Y29" s="198">
        <v>0</v>
      </c>
      <c r="Z29" s="198">
        <v>101.1</v>
      </c>
      <c r="AA29" s="198">
        <v>29.86</v>
      </c>
      <c r="AB29" s="198">
        <v>0</v>
      </c>
      <c r="AC29" s="198">
        <v>10.65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126.82</v>
      </c>
      <c r="AJ29" s="198">
        <v>0</v>
      </c>
      <c r="AK29" s="198">
        <v>98.06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497.74</v>
      </c>
      <c r="L30" s="198">
        <v>9.2100000000000009</v>
      </c>
      <c r="M30" s="198">
        <v>30.3</v>
      </c>
      <c r="N30" s="198">
        <v>50.4</v>
      </c>
      <c r="O30" s="198">
        <v>35.6</v>
      </c>
      <c r="P30" s="198">
        <v>22.97</v>
      </c>
      <c r="Q30" s="198">
        <v>9.01</v>
      </c>
      <c r="R30" s="198">
        <v>9.0399999999999991</v>
      </c>
      <c r="S30" s="198">
        <v>11.26</v>
      </c>
      <c r="T30" s="198">
        <v>0</v>
      </c>
      <c r="U30" s="198">
        <v>60.34</v>
      </c>
      <c r="V30" s="198">
        <v>6.08</v>
      </c>
      <c r="W30" s="198">
        <v>19.8</v>
      </c>
      <c r="X30" s="198">
        <v>20.98</v>
      </c>
      <c r="Y30" s="198">
        <v>0</v>
      </c>
      <c r="Z30" s="198">
        <v>101.1</v>
      </c>
      <c r="AA30" s="198">
        <v>29.86</v>
      </c>
      <c r="AB30" s="198">
        <v>0</v>
      </c>
      <c r="AC30" s="198">
        <v>10.65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126.82</v>
      </c>
      <c r="AJ30" s="198">
        <v>0</v>
      </c>
      <c r="AK30" s="198">
        <v>98.06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1.55</v>
      </c>
      <c r="J31" s="198">
        <v>0</v>
      </c>
      <c r="K31" s="198">
        <v>497.74</v>
      </c>
      <c r="L31" s="198">
        <v>9.2100000000000009</v>
      </c>
      <c r="M31" s="198">
        <v>30.3</v>
      </c>
      <c r="N31" s="198">
        <v>50.4</v>
      </c>
      <c r="O31" s="198">
        <v>35.6</v>
      </c>
      <c r="P31" s="198">
        <v>22.97</v>
      </c>
      <c r="Q31" s="198">
        <v>8.77</v>
      </c>
      <c r="R31" s="198">
        <v>9.0399999999999991</v>
      </c>
      <c r="S31" s="198">
        <v>11.26</v>
      </c>
      <c r="T31" s="198">
        <v>0</v>
      </c>
      <c r="U31" s="198">
        <v>60.34</v>
      </c>
      <c r="V31" s="198">
        <v>6.08</v>
      </c>
      <c r="W31" s="198">
        <v>19.8</v>
      </c>
      <c r="X31" s="198">
        <v>20.98</v>
      </c>
      <c r="Y31" s="198">
        <v>0</v>
      </c>
      <c r="Z31" s="198">
        <v>101.1</v>
      </c>
      <c r="AA31" s="198">
        <v>29.86</v>
      </c>
      <c r="AB31" s="198">
        <v>0</v>
      </c>
      <c r="AC31" s="198">
        <v>10.36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123.82</v>
      </c>
      <c r="AJ31" s="198">
        <v>0</v>
      </c>
      <c r="AK31" s="198">
        <v>98.06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28.78</v>
      </c>
      <c r="AR31" s="198">
        <v>0</v>
      </c>
      <c r="AS31" s="198">
        <v>0</v>
      </c>
      <c r="AT31" s="198">
        <v>5.09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1.55</v>
      </c>
      <c r="J32" s="198">
        <v>0</v>
      </c>
      <c r="K32" s="198">
        <v>497.74</v>
      </c>
      <c r="L32" s="198">
        <v>9.2100000000000009</v>
      </c>
      <c r="M32" s="198">
        <v>30.3</v>
      </c>
      <c r="N32" s="198">
        <v>50.4</v>
      </c>
      <c r="O32" s="198">
        <v>35.6</v>
      </c>
      <c r="P32" s="198">
        <v>22.97</v>
      </c>
      <c r="Q32" s="198">
        <v>8.77</v>
      </c>
      <c r="R32" s="198">
        <v>9.0399999999999991</v>
      </c>
      <c r="S32" s="198">
        <v>11.26</v>
      </c>
      <c r="T32" s="198">
        <v>0</v>
      </c>
      <c r="U32" s="198">
        <v>60.34</v>
      </c>
      <c r="V32" s="198">
        <v>6.08</v>
      </c>
      <c r="W32" s="198">
        <v>19.8</v>
      </c>
      <c r="X32" s="198">
        <v>20.98</v>
      </c>
      <c r="Y32" s="198">
        <v>0</v>
      </c>
      <c r="Z32" s="198">
        <v>101.1</v>
      </c>
      <c r="AA32" s="198">
        <v>29.86</v>
      </c>
      <c r="AB32" s="198">
        <v>0</v>
      </c>
      <c r="AC32" s="198">
        <v>10.36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126.82</v>
      </c>
      <c r="AJ32" s="198">
        <v>0</v>
      </c>
      <c r="AK32" s="198">
        <v>98.06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5.09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497.74</v>
      </c>
      <c r="L33" s="198">
        <v>9.2100000000000009</v>
      </c>
      <c r="M33" s="198">
        <v>30.3</v>
      </c>
      <c r="N33" s="198">
        <v>50.4</v>
      </c>
      <c r="O33" s="198">
        <v>35.6</v>
      </c>
      <c r="P33" s="198">
        <v>22.97</v>
      </c>
      <c r="Q33" s="198">
        <v>8.77</v>
      </c>
      <c r="R33" s="198">
        <v>9.0399999999999991</v>
      </c>
      <c r="S33" s="198">
        <v>11.26</v>
      </c>
      <c r="T33" s="198">
        <v>0</v>
      </c>
      <c r="U33" s="198">
        <v>60.34</v>
      </c>
      <c r="V33" s="198">
        <v>6.08</v>
      </c>
      <c r="W33" s="198">
        <v>19.8</v>
      </c>
      <c r="X33" s="198">
        <v>20.98</v>
      </c>
      <c r="Y33" s="198">
        <v>0</v>
      </c>
      <c r="Z33" s="198">
        <v>101.1</v>
      </c>
      <c r="AA33" s="198">
        <v>29.86</v>
      </c>
      <c r="AB33" s="198">
        <v>0</v>
      </c>
      <c r="AC33" s="198">
        <v>10.36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126.82</v>
      </c>
      <c r="AJ33" s="198">
        <v>0</v>
      </c>
      <c r="AK33" s="198">
        <v>98.06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5.09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497.74</v>
      </c>
      <c r="L34" s="198">
        <v>9.2100000000000009</v>
      </c>
      <c r="M34" s="198">
        <v>30.3</v>
      </c>
      <c r="N34" s="198">
        <v>50.4</v>
      </c>
      <c r="O34" s="198">
        <v>35.6</v>
      </c>
      <c r="P34" s="198">
        <v>22.97</v>
      </c>
      <c r="Q34" s="198">
        <v>8.77</v>
      </c>
      <c r="R34" s="198">
        <v>9.0399999999999991</v>
      </c>
      <c r="S34" s="198">
        <v>11.26</v>
      </c>
      <c r="T34" s="198">
        <v>0</v>
      </c>
      <c r="U34" s="198">
        <v>60.34</v>
      </c>
      <c r="V34" s="198">
        <v>6.08</v>
      </c>
      <c r="W34" s="198">
        <v>19.8</v>
      </c>
      <c r="X34" s="198">
        <v>20.98</v>
      </c>
      <c r="Y34" s="198">
        <v>0</v>
      </c>
      <c r="Z34" s="198">
        <v>101.1</v>
      </c>
      <c r="AA34" s="198">
        <v>29.86</v>
      </c>
      <c r="AB34" s="198">
        <v>0</v>
      </c>
      <c r="AC34" s="198">
        <v>10.36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115</v>
      </c>
      <c r="AJ34" s="198">
        <v>0</v>
      </c>
      <c r="AK34" s="198">
        <v>98.06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5.09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497.74</v>
      </c>
      <c r="L35" s="198">
        <v>9.2100000000000009</v>
      </c>
      <c r="M35" s="198">
        <v>30.3</v>
      </c>
      <c r="N35" s="198">
        <v>50.4</v>
      </c>
      <c r="O35" s="198">
        <v>35.6</v>
      </c>
      <c r="P35" s="198">
        <v>22.97</v>
      </c>
      <c r="Q35" s="198">
        <v>8.77</v>
      </c>
      <c r="R35" s="198">
        <v>9.0399999999999991</v>
      </c>
      <c r="S35" s="198">
        <v>11.26</v>
      </c>
      <c r="T35" s="198">
        <v>0</v>
      </c>
      <c r="U35" s="198">
        <v>60.34</v>
      </c>
      <c r="V35" s="198">
        <v>6.08</v>
      </c>
      <c r="W35" s="198">
        <v>19.8</v>
      </c>
      <c r="X35" s="198">
        <v>20.98</v>
      </c>
      <c r="Y35" s="198">
        <v>0</v>
      </c>
      <c r="Z35" s="198">
        <v>101.1</v>
      </c>
      <c r="AA35" s="198">
        <v>29.86</v>
      </c>
      <c r="AB35" s="198">
        <v>0</v>
      </c>
      <c r="AC35" s="198">
        <v>10.36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4.21</v>
      </c>
      <c r="AJ35" s="198">
        <v>0</v>
      </c>
      <c r="AK35" s="198">
        <v>98.06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5.09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497.74</v>
      </c>
      <c r="L36" s="198">
        <v>9.2100000000000009</v>
      </c>
      <c r="M36" s="198">
        <v>30.3</v>
      </c>
      <c r="N36" s="198">
        <v>50.4</v>
      </c>
      <c r="O36" s="198">
        <v>35.6</v>
      </c>
      <c r="P36" s="198">
        <v>22.97</v>
      </c>
      <c r="Q36" s="198">
        <v>8.77</v>
      </c>
      <c r="R36" s="198">
        <v>9.0399999999999991</v>
      </c>
      <c r="S36" s="198">
        <v>11.26</v>
      </c>
      <c r="T36" s="198">
        <v>0</v>
      </c>
      <c r="U36" s="198">
        <v>60.34</v>
      </c>
      <c r="V36" s="198">
        <v>6.08</v>
      </c>
      <c r="W36" s="198">
        <v>19.8</v>
      </c>
      <c r="X36" s="198">
        <v>20.98</v>
      </c>
      <c r="Y36" s="198">
        <v>0</v>
      </c>
      <c r="Z36" s="198">
        <v>101.1</v>
      </c>
      <c r="AA36" s="198">
        <v>29.86</v>
      </c>
      <c r="AB36" s="198">
        <v>0</v>
      </c>
      <c r="AC36" s="198">
        <v>10.36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4.21</v>
      </c>
      <c r="AJ36" s="198">
        <v>0</v>
      </c>
      <c r="AK36" s="198">
        <v>98.06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5.09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497.74</v>
      </c>
      <c r="L37" s="198">
        <v>9.2100000000000009</v>
      </c>
      <c r="M37" s="198">
        <v>30.3</v>
      </c>
      <c r="N37" s="198">
        <v>50.4</v>
      </c>
      <c r="O37" s="198">
        <v>35.6</v>
      </c>
      <c r="P37" s="198">
        <v>22.97</v>
      </c>
      <c r="Q37" s="198">
        <v>8.77</v>
      </c>
      <c r="R37" s="198">
        <v>9.0399999999999991</v>
      </c>
      <c r="S37" s="198">
        <v>11.26</v>
      </c>
      <c r="T37" s="198">
        <v>0</v>
      </c>
      <c r="U37" s="198">
        <v>60.34</v>
      </c>
      <c r="V37" s="198">
        <v>6.08</v>
      </c>
      <c r="W37" s="198">
        <v>19.8</v>
      </c>
      <c r="X37" s="198">
        <v>20.98</v>
      </c>
      <c r="Y37" s="198">
        <v>0</v>
      </c>
      <c r="Z37" s="198">
        <v>101.1</v>
      </c>
      <c r="AA37" s="198">
        <v>29.86</v>
      </c>
      <c r="AB37" s="198">
        <v>0</v>
      </c>
      <c r="AC37" s="198">
        <v>10.36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4.21</v>
      </c>
      <c r="AJ37" s="198">
        <v>0</v>
      </c>
      <c r="AK37" s="198">
        <v>98.06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5.56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497.74</v>
      </c>
      <c r="L38" s="198">
        <v>9.2100000000000009</v>
      </c>
      <c r="M38" s="198">
        <v>30.3</v>
      </c>
      <c r="N38" s="198">
        <v>50.4</v>
      </c>
      <c r="O38" s="198">
        <v>35.6</v>
      </c>
      <c r="P38" s="198">
        <v>22.97</v>
      </c>
      <c r="Q38" s="198">
        <v>8.77</v>
      </c>
      <c r="R38" s="198">
        <v>9.0399999999999991</v>
      </c>
      <c r="S38" s="198">
        <v>11.26</v>
      </c>
      <c r="T38" s="198">
        <v>0</v>
      </c>
      <c r="U38" s="198">
        <v>60.34</v>
      </c>
      <c r="V38" s="198">
        <v>6.08</v>
      </c>
      <c r="W38" s="198">
        <v>19.8</v>
      </c>
      <c r="X38" s="198">
        <v>20.98</v>
      </c>
      <c r="Y38" s="198">
        <v>0</v>
      </c>
      <c r="Z38" s="198">
        <v>101.1</v>
      </c>
      <c r="AA38" s="198">
        <v>29.86</v>
      </c>
      <c r="AB38" s="198">
        <v>0</v>
      </c>
      <c r="AC38" s="198">
        <v>10.36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4.21</v>
      </c>
      <c r="AJ38" s="198">
        <v>0</v>
      </c>
      <c r="AK38" s="198">
        <v>98.06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5.56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497.74</v>
      </c>
      <c r="L39" s="198">
        <v>0</v>
      </c>
      <c r="M39" s="198">
        <v>30.3</v>
      </c>
      <c r="N39" s="198">
        <v>50.4</v>
      </c>
      <c r="O39" s="198">
        <v>35.6</v>
      </c>
      <c r="P39" s="198">
        <v>22.97</v>
      </c>
      <c r="Q39" s="198">
        <v>8.77</v>
      </c>
      <c r="R39" s="198">
        <v>9.0399999999999991</v>
      </c>
      <c r="S39" s="198">
        <v>11.26</v>
      </c>
      <c r="T39" s="198">
        <v>0</v>
      </c>
      <c r="U39" s="198">
        <v>60.34</v>
      </c>
      <c r="V39" s="198">
        <v>6.08</v>
      </c>
      <c r="W39" s="198">
        <v>19.8</v>
      </c>
      <c r="X39" s="198">
        <v>20.98</v>
      </c>
      <c r="Y39" s="198">
        <v>0</v>
      </c>
      <c r="Z39" s="198">
        <v>101.1</v>
      </c>
      <c r="AA39" s="198">
        <v>29.86</v>
      </c>
      <c r="AB39" s="198">
        <v>0</v>
      </c>
      <c r="AC39" s="198">
        <v>10.36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10.77</v>
      </c>
      <c r="AJ39" s="198">
        <v>0</v>
      </c>
      <c r="AK39" s="198">
        <v>75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497.74</v>
      </c>
      <c r="L40" s="198">
        <v>0</v>
      </c>
      <c r="M40" s="198">
        <v>30.3</v>
      </c>
      <c r="N40" s="198">
        <v>50.4</v>
      </c>
      <c r="O40" s="198">
        <v>35.6</v>
      </c>
      <c r="P40" s="198">
        <v>22.97</v>
      </c>
      <c r="Q40" s="198">
        <v>8.77</v>
      </c>
      <c r="R40" s="198">
        <v>9.0399999999999991</v>
      </c>
      <c r="S40" s="198">
        <v>11.26</v>
      </c>
      <c r="T40" s="198">
        <v>0</v>
      </c>
      <c r="U40" s="198">
        <v>60.34</v>
      </c>
      <c r="V40" s="198">
        <v>6.08</v>
      </c>
      <c r="W40" s="198">
        <v>19.8</v>
      </c>
      <c r="X40" s="198">
        <v>20.98</v>
      </c>
      <c r="Y40" s="198">
        <v>0</v>
      </c>
      <c r="Z40" s="198">
        <v>101.1</v>
      </c>
      <c r="AA40" s="198">
        <v>29.86</v>
      </c>
      <c r="AB40" s="198">
        <v>0</v>
      </c>
      <c r="AC40" s="198">
        <v>10.36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10.77</v>
      </c>
      <c r="AJ40" s="198">
        <v>0</v>
      </c>
      <c r="AK40" s="198">
        <v>75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497.74</v>
      </c>
      <c r="L41" s="198">
        <v>0</v>
      </c>
      <c r="M41" s="198">
        <v>30.3</v>
      </c>
      <c r="N41" s="198">
        <v>50.4</v>
      </c>
      <c r="O41" s="198">
        <v>35.6</v>
      </c>
      <c r="P41" s="198">
        <v>22.53</v>
      </c>
      <c r="Q41" s="198">
        <v>8.77</v>
      </c>
      <c r="R41" s="198">
        <v>9.0399999999999991</v>
      </c>
      <c r="S41" s="198">
        <v>11.26</v>
      </c>
      <c r="T41" s="198">
        <v>0</v>
      </c>
      <c r="U41" s="198">
        <v>60.34</v>
      </c>
      <c r="V41" s="198">
        <v>6.08</v>
      </c>
      <c r="W41" s="198">
        <v>19.8</v>
      </c>
      <c r="X41" s="198">
        <v>20.98</v>
      </c>
      <c r="Y41" s="198">
        <v>0</v>
      </c>
      <c r="Z41" s="198">
        <v>101.1</v>
      </c>
      <c r="AA41" s="198">
        <v>29.86</v>
      </c>
      <c r="AB41" s="198">
        <v>0</v>
      </c>
      <c r="AC41" s="198">
        <v>10.36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10.77</v>
      </c>
      <c r="AJ41" s="198">
        <v>0</v>
      </c>
      <c r="AK41" s="198">
        <v>75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497.74</v>
      </c>
      <c r="L42" s="198">
        <v>0</v>
      </c>
      <c r="M42" s="198">
        <v>30.3</v>
      </c>
      <c r="N42" s="198">
        <v>50.4</v>
      </c>
      <c r="O42" s="198">
        <v>35.6</v>
      </c>
      <c r="P42" s="198">
        <v>22.1</v>
      </c>
      <c r="Q42" s="198">
        <v>8.77</v>
      </c>
      <c r="R42" s="198">
        <v>9.0399999999999991</v>
      </c>
      <c r="S42" s="198">
        <v>11.26</v>
      </c>
      <c r="T42" s="198">
        <v>0</v>
      </c>
      <c r="U42" s="198">
        <v>60.34</v>
      </c>
      <c r="V42" s="198">
        <v>6.08</v>
      </c>
      <c r="W42" s="198">
        <v>19.8</v>
      </c>
      <c r="X42" s="198">
        <v>20.98</v>
      </c>
      <c r="Y42" s="198">
        <v>0</v>
      </c>
      <c r="Z42" s="198">
        <v>101.1</v>
      </c>
      <c r="AA42" s="198">
        <v>29.86</v>
      </c>
      <c r="AB42" s="198">
        <v>0</v>
      </c>
      <c r="AC42" s="198">
        <v>10.36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10.77</v>
      </c>
      <c r="AJ42" s="198">
        <v>0</v>
      </c>
      <c r="AK42" s="198">
        <v>75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497.74</v>
      </c>
      <c r="L43" s="198">
        <v>0</v>
      </c>
      <c r="M43" s="198">
        <v>30.3</v>
      </c>
      <c r="N43" s="198">
        <v>50.4</v>
      </c>
      <c r="O43" s="198">
        <v>35.6</v>
      </c>
      <c r="P43" s="198">
        <v>21.6</v>
      </c>
      <c r="Q43" s="198">
        <v>8.77</v>
      </c>
      <c r="R43" s="198">
        <v>9.0399999999999991</v>
      </c>
      <c r="S43" s="198">
        <v>11.26</v>
      </c>
      <c r="T43" s="198">
        <v>0</v>
      </c>
      <c r="U43" s="198">
        <v>60.34</v>
      </c>
      <c r="V43" s="198">
        <v>6.08</v>
      </c>
      <c r="W43" s="198">
        <v>19.8</v>
      </c>
      <c r="X43" s="198">
        <v>20.98</v>
      </c>
      <c r="Y43" s="198">
        <v>0</v>
      </c>
      <c r="Z43" s="198">
        <v>101.1</v>
      </c>
      <c r="AA43" s="198">
        <v>29.86</v>
      </c>
      <c r="AB43" s="198">
        <v>0</v>
      </c>
      <c r="AC43" s="198">
        <v>10.07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10.77</v>
      </c>
      <c r="AJ43" s="198">
        <v>0</v>
      </c>
      <c r="AK43" s="198">
        <v>75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497.74</v>
      </c>
      <c r="L44" s="198">
        <v>9.2100000000000009</v>
      </c>
      <c r="M44" s="198">
        <v>30.3</v>
      </c>
      <c r="N44" s="198">
        <v>50.4</v>
      </c>
      <c r="O44" s="198">
        <v>35.6</v>
      </c>
      <c r="P44" s="198">
        <v>21.6</v>
      </c>
      <c r="Q44" s="198">
        <v>8.77</v>
      </c>
      <c r="R44" s="198">
        <v>9.0399999999999991</v>
      </c>
      <c r="S44" s="198">
        <v>11.26</v>
      </c>
      <c r="T44" s="198">
        <v>0</v>
      </c>
      <c r="U44" s="198">
        <v>60.34</v>
      </c>
      <c r="V44" s="198">
        <v>6.08</v>
      </c>
      <c r="W44" s="198">
        <v>19.8</v>
      </c>
      <c r="X44" s="198">
        <v>20.98</v>
      </c>
      <c r="Y44" s="198">
        <v>0</v>
      </c>
      <c r="Z44" s="198">
        <v>101.1</v>
      </c>
      <c r="AA44" s="198">
        <v>29.86</v>
      </c>
      <c r="AB44" s="198">
        <v>0</v>
      </c>
      <c r="AC44" s="198">
        <v>10.07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5.66</v>
      </c>
      <c r="AJ44" s="198">
        <v>0</v>
      </c>
      <c r="AK44" s="198">
        <v>75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497.74</v>
      </c>
      <c r="L45" s="198">
        <v>9.2100000000000009</v>
      </c>
      <c r="M45" s="198">
        <v>30.3</v>
      </c>
      <c r="N45" s="198">
        <v>50.4</v>
      </c>
      <c r="O45" s="198">
        <v>35.6</v>
      </c>
      <c r="P45" s="198">
        <v>21.6</v>
      </c>
      <c r="Q45" s="198">
        <v>8.77</v>
      </c>
      <c r="R45" s="198">
        <v>9.0399999999999991</v>
      </c>
      <c r="S45" s="198">
        <v>11.26</v>
      </c>
      <c r="T45" s="198">
        <v>0</v>
      </c>
      <c r="U45" s="198">
        <v>60.34</v>
      </c>
      <c r="V45" s="198">
        <v>6.08</v>
      </c>
      <c r="W45" s="198">
        <v>19.8</v>
      </c>
      <c r="X45" s="198">
        <v>20.98</v>
      </c>
      <c r="Y45" s="198">
        <v>0</v>
      </c>
      <c r="Z45" s="198">
        <v>101.1</v>
      </c>
      <c r="AA45" s="198">
        <v>29.86</v>
      </c>
      <c r="AB45" s="198">
        <v>0</v>
      </c>
      <c r="AC45" s="198">
        <v>10.07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5.66</v>
      </c>
      <c r="AJ45" s="198">
        <v>0</v>
      </c>
      <c r="AK45" s="198">
        <v>75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497.74</v>
      </c>
      <c r="L46" s="198">
        <v>9.2100000000000009</v>
      </c>
      <c r="M46" s="198">
        <v>30.3</v>
      </c>
      <c r="N46" s="198">
        <v>50.4</v>
      </c>
      <c r="O46" s="198">
        <v>35.6</v>
      </c>
      <c r="P46" s="198">
        <v>21.6</v>
      </c>
      <c r="Q46" s="198">
        <v>8.77</v>
      </c>
      <c r="R46" s="198">
        <v>9.0399999999999991</v>
      </c>
      <c r="S46" s="198">
        <v>11.26</v>
      </c>
      <c r="T46" s="198">
        <v>0</v>
      </c>
      <c r="U46" s="198">
        <v>60.34</v>
      </c>
      <c r="V46" s="198">
        <v>6.08</v>
      </c>
      <c r="W46" s="198">
        <v>19.8</v>
      </c>
      <c r="X46" s="198">
        <v>20.98</v>
      </c>
      <c r="Y46" s="198">
        <v>0</v>
      </c>
      <c r="Z46" s="198">
        <v>101.1</v>
      </c>
      <c r="AA46" s="198">
        <v>29.86</v>
      </c>
      <c r="AB46" s="198">
        <v>0</v>
      </c>
      <c r="AC46" s="198">
        <v>10.07</v>
      </c>
      <c r="AD46" s="198">
        <v>12.46</v>
      </c>
      <c r="AE46" s="198">
        <v>0</v>
      </c>
      <c r="AF46" s="198">
        <v>0</v>
      </c>
      <c r="AG46" s="198">
        <v>36.78</v>
      </c>
      <c r="AH46" s="198">
        <v>0</v>
      </c>
      <c r="AI46" s="198">
        <v>5.66</v>
      </c>
      <c r="AJ46" s="198">
        <v>0</v>
      </c>
      <c r="AK46" s="198">
        <v>75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497.74</v>
      </c>
      <c r="L47" s="198">
        <v>9.2100000000000009</v>
      </c>
      <c r="M47" s="198">
        <v>30.3</v>
      </c>
      <c r="N47" s="198">
        <v>50.4</v>
      </c>
      <c r="O47" s="198">
        <v>35.6</v>
      </c>
      <c r="P47" s="198">
        <v>21.6</v>
      </c>
      <c r="Q47" s="198">
        <v>8.77</v>
      </c>
      <c r="R47" s="198">
        <v>9.0399999999999991</v>
      </c>
      <c r="S47" s="198">
        <v>11.26</v>
      </c>
      <c r="T47" s="198">
        <v>0</v>
      </c>
      <c r="U47" s="198">
        <v>60.34</v>
      </c>
      <c r="V47" s="198">
        <v>6.08</v>
      </c>
      <c r="W47" s="198">
        <v>19.8</v>
      </c>
      <c r="X47" s="198">
        <v>20.98</v>
      </c>
      <c r="Y47" s="198">
        <v>0</v>
      </c>
      <c r="Z47" s="198">
        <v>101.1</v>
      </c>
      <c r="AA47" s="198">
        <v>29.86</v>
      </c>
      <c r="AB47" s="198">
        <v>0</v>
      </c>
      <c r="AC47" s="198">
        <v>16.47</v>
      </c>
      <c r="AD47" s="198">
        <v>18.29</v>
      </c>
      <c r="AE47" s="198">
        <v>0</v>
      </c>
      <c r="AF47" s="198">
        <v>0</v>
      </c>
      <c r="AG47" s="198">
        <v>36.78</v>
      </c>
      <c r="AH47" s="198">
        <v>0</v>
      </c>
      <c r="AI47" s="198">
        <v>12.93</v>
      </c>
      <c r="AJ47" s="198">
        <v>0</v>
      </c>
      <c r="AK47" s="198">
        <v>75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497.74</v>
      </c>
      <c r="L48" s="198">
        <v>9.2100000000000009</v>
      </c>
      <c r="M48" s="198">
        <v>30.3</v>
      </c>
      <c r="N48" s="198">
        <v>50.4</v>
      </c>
      <c r="O48" s="198">
        <v>35.6</v>
      </c>
      <c r="P48" s="198">
        <v>21.6</v>
      </c>
      <c r="Q48" s="198">
        <v>8.77</v>
      </c>
      <c r="R48" s="198">
        <v>9.0399999999999991</v>
      </c>
      <c r="S48" s="198">
        <v>11.26</v>
      </c>
      <c r="T48" s="198">
        <v>0</v>
      </c>
      <c r="U48" s="198">
        <v>60.34</v>
      </c>
      <c r="V48" s="198">
        <v>6.08</v>
      </c>
      <c r="W48" s="198">
        <v>19.8</v>
      </c>
      <c r="X48" s="198">
        <v>20.98</v>
      </c>
      <c r="Y48" s="198">
        <v>0</v>
      </c>
      <c r="Z48" s="198">
        <v>101.1</v>
      </c>
      <c r="AA48" s="198">
        <v>29.86</v>
      </c>
      <c r="AB48" s="198">
        <v>0</v>
      </c>
      <c r="AC48" s="198">
        <v>16.47</v>
      </c>
      <c r="AD48" s="198">
        <v>18.29</v>
      </c>
      <c r="AE48" s="198">
        <v>0</v>
      </c>
      <c r="AF48" s="198">
        <v>0</v>
      </c>
      <c r="AG48" s="198">
        <v>36.78</v>
      </c>
      <c r="AH48" s="198">
        <v>0</v>
      </c>
      <c r="AI48" s="198">
        <v>12.93</v>
      </c>
      <c r="AJ48" s="198">
        <v>0</v>
      </c>
      <c r="AK48" s="198">
        <v>75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497.74</v>
      </c>
      <c r="L49" s="198">
        <v>9.2100000000000009</v>
      </c>
      <c r="M49" s="198">
        <v>30.3</v>
      </c>
      <c r="N49" s="198">
        <v>50.4</v>
      </c>
      <c r="O49" s="198">
        <v>35.6</v>
      </c>
      <c r="P49" s="198">
        <v>21.6</v>
      </c>
      <c r="Q49" s="198">
        <v>8.77</v>
      </c>
      <c r="R49" s="198">
        <v>9.0399999999999991</v>
      </c>
      <c r="S49" s="198">
        <v>11.26</v>
      </c>
      <c r="T49" s="198">
        <v>0</v>
      </c>
      <c r="U49" s="198">
        <v>60.34</v>
      </c>
      <c r="V49" s="198">
        <v>6.08</v>
      </c>
      <c r="W49" s="198">
        <v>19.8</v>
      </c>
      <c r="X49" s="198">
        <v>20.98</v>
      </c>
      <c r="Y49" s="198">
        <v>0</v>
      </c>
      <c r="Z49" s="198">
        <v>101.1</v>
      </c>
      <c r="AA49" s="198">
        <v>29.86</v>
      </c>
      <c r="AB49" s="198">
        <v>0</v>
      </c>
      <c r="AC49" s="198">
        <v>16.47</v>
      </c>
      <c r="AD49" s="198">
        <v>18.29</v>
      </c>
      <c r="AE49" s="198">
        <v>0</v>
      </c>
      <c r="AF49" s="198">
        <v>0</v>
      </c>
      <c r="AG49" s="198">
        <v>36.78</v>
      </c>
      <c r="AH49" s="198">
        <v>0</v>
      </c>
      <c r="AI49" s="198">
        <v>9.6999999999999993</v>
      </c>
      <c r="AJ49" s="198">
        <v>0</v>
      </c>
      <c r="AK49" s="198">
        <v>96.5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497.74</v>
      </c>
      <c r="L50" s="198">
        <v>9.2100000000000009</v>
      </c>
      <c r="M50" s="198">
        <v>30.3</v>
      </c>
      <c r="N50" s="198">
        <v>50.4</v>
      </c>
      <c r="O50" s="198">
        <v>35.6</v>
      </c>
      <c r="P50" s="198">
        <v>21.6</v>
      </c>
      <c r="Q50" s="198">
        <v>8.77</v>
      </c>
      <c r="R50" s="198">
        <v>9.0399999999999991</v>
      </c>
      <c r="S50" s="198">
        <v>11.26</v>
      </c>
      <c r="T50" s="198">
        <v>0</v>
      </c>
      <c r="U50" s="198">
        <v>60.34</v>
      </c>
      <c r="V50" s="198">
        <v>6.08</v>
      </c>
      <c r="W50" s="198">
        <v>19.8</v>
      </c>
      <c r="X50" s="198">
        <v>20.98</v>
      </c>
      <c r="Y50" s="198">
        <v>0</v>
      </c>
      <c r="Z50" s="198">
        <v>101.1</v>
      </c>
      <c r="AA50" s="198">
        <v>29.86</v>
      </c>
      <c r="AB50" s="198">
        <v>0</v>
      </c>
      <c r="AC50" s="198">
        <v>16.47</v>
      </c>
      <c r="AD50" s="198">
        <v>18.29</v>
      </c>
      <c r="AE50" s="198">
        <v>0</v>
      </c>
      <c r="AF50" s="198">
        <v>0</v>
      </c>
      <c r="AG50" s="198">
        <v>36.78</v>
      </c>
      <c r="AH50" s="198">
        <v>0</v>
      </c>
      <c r="AI50" s="198">
        <v>9.6999999999999993</v>
      </c>
      <c r="AJ50" s="198">
        <v>0</v>
      </c>
      <c r="AK50" s="198">
        <v>96.5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497.74</v>
      </c>
      <c r="L51" s="198">
        <v>10.73</v>
      </c>
      <c r="M51" s="198">
        <v>30.3</v>
      </c>
      <c r="N51" s="198">
        <v>50.4</v>
      </c>
      <c r="O51" s="198">
        <v>35.6</v>
      </c>
      <c r="P51" s="198">
        <v>21.74</v>
      </c>
      <c r="Q51" s="198">
        <v>8.2799999999999994</v>
      </c>
      <c r="R51" s="198">
        <v>9.0399999999999991</v>
      </c>
      <c r="S51" s="198">
        <v>11.26</v>
      </c>
      <c r="T51" s="198">
        <v>0</v>
      </c>
      <c r="U51" s="198">
        <v>60.34</v>
      </c>
      <c r="V51" s="198">
        <v>6.08</v>
      </c>
      <c r="W51" s="198">
        <v>19.8</v>
      </c>
      <c r="X51" s="198">
        <v>20.98</v>
      </c>
      <c r="Y51" s="198">
        <v>0</v>
      </c>
      <c r="Z51" s="198">
        <v>101.1</v>
      </c>
      <c r="AA51" s="198">
        <v>29.86</v>
      </c>
      <c r="AB51" s="198">
        <v>0</v>
      </c>
      <c r="AC51" s="198">
        <v>0</v>
      </c>
      <c r="AD51" s="198">
        <v>26</v>
      </c>
      <c r="AE51" s="198">
        <v>0</v>
      </c>
      <c r="AF51" s="198">
        <v>0</v>
      </c>
      <c r="AG51" s="198">
        <v>36.78</v>
      </c>
      <c r="AH51" s="198">
        <v>0</v>
      </c>
      <c r="AI51" s="198">
        <v>9.6999999999999993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497.74</v>
      </c>
      <c r="L52" s="198">
        <v>10.73</v>
      </c>
      <c r="M52" s="198">
        <v>30.3</v>
      </c>
      <c r="N52" s="198">
        <v>50.4</v>
      </c>
      <c r="O52" s="198">
        <v>35.6</v>
      </c>
      <c r="P52" s="198">
        <v>21.74</v>
      </c>
      <c r="Q52" s="198">
        <v>8.2799999999999994</v>
      </c>
      <c r="R52" s="198">
        <v>9.0399999999999991</v>
      </c>
      <c r="S52" s="198">
        <v>11.26</v>
      </c>
      <c r="T52" s="198">
        <v>0</v>
      </c>
      <c r="U52" s="198">
        <v>60.34</v>
      </c>
      <c r="V52" s="198">
        <v>6.08</v>
      </c>
      <c r="W52" s="198">
        <v>19.8</v>
      </c>
      <c r="X52" s="198">
        <v>20.98</v>
      </c>
      <c r="Y52" s="198">
        <v>0</v>
      </c>
      <c r="Z52" s="198">
        <v>101.1</v>
      </c>
      <c r="AA52" s="198">
        <v>29.86</v>
      </c>
      <c r="AB52" s="198">
        <v>0</v>
      </c>
      <c r="AC52" s="198">
        <v>0</v>
      </c>
      <c r="AD52" s="198">
        <v>40</v>
      </c>
      <c r="AE52" s="198">
        <v>0</v>
      </c>
      <c r="AF52" s="198">
        <v>0</v>
      </c>
      <c r="AG52" s="198">
        <v>36.78</v>
      </c>
      <c r="AH52" s="198">
        <v>0</v>
      </c>
      <c r="AI52" s="198">
        <v>9.6999999999999993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0.56000000000000005</v>
      </c>
      <c r="K53" s="198">
        <v>497.74</v>
      </c>
      <c r="L53" s="198">
        <v>10.73</v>
      </c>
      <c r="M53" s="198">
        <v>37.04</v>
      </c>
      <c r="N53" s="198">
        <v>50.4</v>
      </c>
      <c r="O53" s="198">
        <v>35.6</v>
      </c>
      <c r="P53" s="198">
        <v>21.74</v>
      </c>
      <c r="Q53" s="198">
        <v>8.2799999999999994</v>
      </c>
      <c r="R53" s="198">
        <v>9.0399999999999991</v>
      </c>
      <c r="S53" s="198">
        <v>11.26</v>
      </c>
      <c r="T53" s="198">
        <v>0</v>
      </c>
      <c r="U53" s="198">
        <v>60.34</v>
      </c>
      <c r="V53" s="198">
        <v>6.08</v>
      </c>
      <c r="W53" s="198">
        <v>19.8</v>
      </c>
      <c r="X53" s="198">
        <v>20.98</v>
      </c>
      <c r="Y53" s="198">
        <v>0</v>
      </c>
      <c r="Z53" s="198">
        <v>101.1</v>
      </c>
      <c r="AA53" s="198">
        <v>29.86</v>
      </c>
      <c r="AB53" s="198">
        <v>0</v>
      </c>
      <c r="AC53" s="198">
        <v>0</v>
      </c>
      <c r="AD53" s="198">
        <v>40</v>
      </c>
      <c r="AE53" s="198">
        <v>0</v>
      </c>
      <c r="AF53" s="198">
        <v>0</v>
      </c>
      <c r="AG53" s="198">
        <v>36.78</v>
      </c>
      <c r="AH53" s="198">
        <v>0</v>
      </c>
      <c r="AI53" s="198">
        <v>9.6999999999999993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0.56000000000000005</v>
      </c>
      <c r="K54" s="198">
        <v>497.74</v>
      </c>
      <c r="L54" s="198">
        <v>10.73</v>
      </c>
      <c r="M54" s="198">
        <v>40.4</v>
      </c>
      <c r="N54" s="198">
        <v>50.4</v>
      </c>
      <c r="O54" s="198">
        <v>35.6</v>
      </c>
      <c r="P54" s="198">
        <v>21.74</v>
      </c>
      <c r="Q54" s="198">
        <v>8.2799999999999994</v>
      </c>
      <c r="R54" s="198">
        <v>9.0399999999999991</v>
      </c>
      <c r="S54" s="198">
        <v>11.26</v>
      </c>
      <c r="T54" s="198">
        <v>0</v>
      </c>
      <c r="U54" s="198">
        <v>60.34</v>
      </c>
      <c r="V54" s="198">
        <v>6.08</v>
      </c>
      <c r="W54" s="198">
        <v>19.8</v>
      </c>
      <c r="X54" s="198">
        <v>20.98</v>
      </c>
      <c r="Y54" s="198">
        <v>0</v>
      </c>
      <c r="Z54" s="198">
        <v>101.1</v>
      </c>
      <c r="AA54" s="198">
        <v>29.86</v>
      </c>
      <c r="AB54" s="198">
        <v>0</v>
      </c>
      <c r="AC54" s="198">
        <v>0</v>
      </c>
      <c r="AD54" s="198">
        <v>49.92</v>
      </c>
      <c r="AE54" s="198">
        <v>0</v>
      </c>
      <c r="AF54" s="198">
        <v>0</v>
      </c>
      <c r="AG54" s="198">
        <v>36.78</v>
      </c>
      <c r="AH54" s="198">
        <v>0</v>
      </c>
      <c r="AI54" s="198">
        <v>9.6999999999999993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394.56</v>
      </c>
      <c r="L55" s="198">
        <v>10.73</v>
      </c>
      <c r="M55" s="198">
        <v>45.79</v>
      </c>
      <c r="N55" s="198">
        <v>50.4</v>
      </c>
      <c r="O55" s="198">
        <v>35.6</v>
      </c>
      <c r="P55" s="198">
        <v>21.74</v>
      </c>
      <c r="Q55" s="198">
        <v>8.2799999999999994</v>
      </c>
      <c r="R55" s="198">
        <v>9.0399999999999991</v>
      </c>
      <c r="S55" s="198">
        <v>11.26</v>
      </c>
      <c r="T55" s="198">
        <v>0</v>
      </c>
      <c r="U55" s="198">
        <v>60.34</v>
      </c>
      <c r="V55" s="198">
        <v>6.08</v>
      </c>
      <c r="W55" s="198">
        <v>19.8</v>
      </c>
      <c r="X55" s="198">
        <v>20.98</v>
      </c>
      <c r="Y55" s="198">
        <v>0</v>
      </c>
      <c r="Z55" s="198">
        <v>101.1</v>
      </c>
      <c r="AA55" s="198">
        <v>29.86</v>
      </c>
      <c r="AB55" s="198">
        <v>0</v>
      </c>
      <c r="AC55" s="198">
        <v>14.12</v>
      </c>
      <c r="AD55" s="198">
        <v>22</v>
      </c>
      <c r="AE55" s="198">
        <v>0</v>
      </c>
      <c r="AF55" s="198">
        <v>0</v>
      </c>
      <c r="AG55" s="198">
        <v>36.78</v>
      </c>
      <c r="AH55" s="198">
        <v>0</v>
      </c>
      <c r="AI55" s="198">
        <v>9.6999999999999993</v>
      </c>
      <c r="AJ55" s="198">
        <v>0</v>
      </c>
      <c r="AK55" s="198">
        <v>75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413.99</v>
      </c>
      <c r="L56" s="198">
        <v>10.73</v>
      </c>
      <c r="M56" s="198">
        <v>53.88</v>
      </c>
      <c r="N56" s="198">
        <v>50.4</v>
      </c>
      <c r="O56" s="198">
        <v>35.6</v>
      </c>
      <c r="P56" s="198">
        <v>21.74</v>
      </c>
      <c r="Q56" s="198">
        <v>8.2799999999999994</v>
      </c>
      <c r="R56" s="198">
        <v>9.0399999999999991</v>
      </c>
      <c r="S56" s="198">
        <v>11.26</v>
      </c>
      <c r="T56" s="198">
        <v>0</v>
      </c>
      <c r="U56" s="198">
        <v>60.34</v>
      </c>
      <c r="V56" s="198">
        <v>6.08</v>
      </c>
      <c r="W56" s="198">
        <v>19.8</v>
      </c>
      <c r="X56" s="198">
        <v>20.98</v>
      </c>
      <c r="Y56" s="198">
        <v>0</v>
      </c>
      <c r="Z56" s="198">
        <v>101.1</v>
      </c>
      <c r="AA56" s="198">
        <v>29.86</v>
      </c>
      <c r="AB56" s="198">
        <v>0</v>
      </c>
      <c r="AC56" s="198">
        <v>14.12</v>
      </c>
      <c r="AD56" s="198">
        <v>22</v>
      </c>
      <c r="AE56" s="198">
        <v>0</v>
      </c>
      <c r="AF56" s="198">
        <v>0</v>
      </c>
      <c r="AG56" s="198">
        <v>36.78</v>
      </c>
      <c r="AH56" s="198">
        <v>0</v>
      </c>
      <c r="AI56" s="198">
        <v>9.6999999999999993</v>
      </c>
      <c r="AJ56" s="198">
        <v>0</v>
      </c>
      <c r="AK56" s="198">
        <v>75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497.74</v>
      </c>
      <c r="L57" s="198">
        <v>10.73</v>
      </c>
      <c r="M57" s="198">
        <v>53.88</v>
      </c>
      <c r="N57" s="198">
        <v>50.4</v>
      </c>
      <c r="O57" s="198">
        <v>35.6</v>
      </c>
      <c r="P57" s="198">
        <v>21.74</v>
      </c>
      <c r="Q57" s="198">
        <v>8.2799999999999994</v>
      </c>
      <c r="R57" s="198">
        <v>9.0399999999999991</v>
      </c>
      <c r="S57" s="198">
        <v>11.26</v>
      </c>
      <c r="T57" s="198">
        <v>0</v>
      </c>
      <c r="U57" s="198">
        <v>60.34</v>
      </c>
      <c r="V57" s="198">
        <v>6.08</v>
      </c>
      <c r="W57" s="198">
        <v>19.8</v>
      </c>
      <c r="X57" s="198">
        <v>20.98</v>
      </c>
      <c r="Y57" s="198">
        <v>0</v>
      </c>
      <c r="Z57" s="198">
        <v>101.1</v>
      </c>
      <c r="AA57" s="198">
        <v>29.86</v>
      </c>
      <c r="AB57" s="198">
        <v>0</v>
      </c>
      <c r="AC57" s="198">
        <v>14.12</v>
      </c>
      <c r="AD57" s="198">
        <v>22</v>
      </c>
      <c r="AE57" s="198">
        <v>0</v>
      </c>
      <c r="AF57" s="198">
        <v>0</v>
      </c>
      <c r="AG57" s="198">
        <v>36.78</v>
      </c>
      <c r="AH57" s="198">
        <v>0</v>
      </c>
      <c r="AI57" s="198">
        <v>12.93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497.74</v>
      </c>
      <c r="L58" s="198">
        <v>10.73</v>
      </c>
      <c r="M58" s="198">
        <v>53.88</v>
      </c>
      <c r="N58" s="198">
        <v>50.4</v>
      </c>
      <c r="O58" s="198">
        <v>35.6</v>
      </c>
      <c r="P58" s="198">
        <v>21.74</v>
      </c>
      <c r="Q58" s="198">
        <v>8.2799999999999994</v>
      </c>
      <c r="R58" s="198">
        <v>9.0399999999999991</v>
      </c>
      <c r="S58" s="198">
        <v>11.26</v>
      </c>
      <c r="T58" s="198">
        <v>0</v>
      </c>
      <c r="U58" s="198">
        <v>60.34</v>
      </c>
      <c r="V58" s="198">
        <v>6.08</v>
      </c>
      <c r="W58" s="198">
        <v>19.8</v>
      </c>
      <c r="X58" s="198">
        <v>20.98</v>
      </c>
      <c r="Y58" s="198">
        <v>0</v>
      </c>
      <c r="Z58" s="198">
        <v>101.1</v>
      </c>
      <c r="AA58" s="198">
        <v>29.86</v>
      </c>
      <c r="AB58" s="198">
        <v>0</v>
      </c>
      <c r="AC58" s="198">
        <v>14.12</v>
      </c>
      <c r="AD58" s="198">
        <v>22</v>
      </c>
      <c r="AE58" s="198">
        <v>0</v>
      </c>
      <c r="AF58" s="198">
        <v>0</v>
      </c>
      <c r="AG58" s="198">
        <v>36.78</v>
      </c>
      <c r="AH58" s="198">
        <v>0</v>
      </c>
      <c r="AI58" s="198">
        <v>9.6999999999999993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1.67</v>
      </c>
      <c r="K59" s="198">
        <v>497.74</v>
      </c>
      <c r="L59" s="198">
        <v>10.73</v>
      </c>
      <c r="M59" s="198">
        <v>53.88</v>
      </c>
      <c r="N59" s="198">
        <v>50.4</v>
      </c>
      <c r="O59" s="198">
        <v>35.6</v>
      </c>
      <c r="P59" s="198">
        <v>21.74</v>
      </c>
      <c r="Q59" s="198">
        <v>8.2799999999999994</v>
      </c>
      <c r="R59" s="198">
        <v>9.0399999999999991</v>
      </c>
      <c r="S59" s="198">
        <v>11.26</v>
      </c>
      <c r="T59" s="198">
        <v>0</v>
      </c>
      <c r="U59" s="198">
        <v>60.34</v>
      </c>
      <c r="V59" s="198">
        <v>6.08</v>
      </c>
      <c r="W59" s="198">
        <v>19.8</v>
      </c>
      <c r="X59" s="198">
        <v>20.98</v>
      </c>
      <c r="Y59" s="198">
        <v>0</v>
      </c>
      <c r="Z59" s="198">
        <v>101.1</v>
      </c>
      <c r="AA59" s="198">
        <v>29.86</v>
      </c>
      <c r="AB59" s="198">
        <v>0</v>
      </c>
      <c r="AC59" s="198">
        <v>14.12</v>
      </c>
      <c r="AD59" s="198">
        <v>22</v>
      </c>
      <c r="AE59" s="198">
        <v>0</v>
      </c>
      <c r="AF59" s="198">
        <v>0</v>
      </c>
      <c r="AG59" s="198">
        <v>36.78</v>
      </c>
      <c r="AH59" s="198">
        <v>0</v>
      </c>
      <c r="AI59" s="198">
        <v>11.79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1.67</v>
      </c>
      <c r="K60" s="198">
        <v>497.74</v>
      </c>
      <c r="L60" s="198">
        <v>10.73</v>
      </c>
      <c r="M60" s="198">
        <v>53.88</v>
      </c>
      <c r="N60" s="198">
        <v>50.4</v>
      </c>
      <c r="O60" s="198">
        <v>35.6</v>
      </c>
      <c r="P60" s="198">
        <v>21.74</v>
      </c>
      <c r="Q60" s="198">
        <v>8.2799999999999994</v>
      </c>
      <c r="R60" s="198">
        <v>9.0399999999999991</v>
      </c>
      <c r="S60" s="198">
        <v>11.26</v>
      </c>
      <c r="T60" s="198">
        <v>0</v>
      </c>
      <c r="U60" s="198">
        <v>60.34</v>
      </c>
      <c r="V60" s="198">
        <v>6.08</v>
      </c>
      <c r="W60" s="198">
        <v>19.8</v>
      </c>
      <c r="X60" s="198">
        <v>20.98</v>
      </c>
      <c r="Y60" s="198">
        <v>0</v>
      </c>
      <c r="Z60" s="198">
        <v>101.1</v>
      </c>
      <c r="AA60" s="198">
        <v>29.86</v>
      </c>
      <c r="AB60" s="198">
        <v>0</v>
      </c>
      <c r="AC60" s="198">
        <v>14.12</v>
      </c>
      <c r="AD60" s="198">
        <v>22</v>
      </c>
      <c r="AE60" s="198">
        <v>0</v>
      </c>
      <c r="AF60" s="198">
        <v>0</v>
      </c>
      <c r="AG60" s="198">
        <v>36.78</v>
      </c>
      <c r="AH60" s="198">
        <v>0</v>
      </c>
      <c r="AI60" s="198">
        <v>6.47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1.67</v>
      </c>
      <c r="K61" s="198">
        <v>497.74</v>
      </c>
      <c r="L61" s="198">
        <v>10.73</v>
      </c>
      <c r="M61" s="198">
        <v>53.88</v>
      </c>
      <c r="N61" s="198">
        <v>50.4</v>
      </c>
      <c r="O61" s="198">
        <v>35.6</v>
      </c>
      <c r="P61" s="198">
        <v>21.74</v>
      </c>
      <c r="Q61" s="198">
        <v>8.2799999999999994</v>
      </c>
      <c r="R61" s="198">
        <v>9.0399999999999991</v>
      </c>
      <c r="S61" s="198">
        <v>11.26</v>
      </c>
      <c r="T61" s="198">
        <v>0</v>
      </c>
      <c r="U61" s="198">
        <v>60.34</v>
      </c>
      <c r="V61" s="198">
        <v>6.08</v>
      </c>
      <c r="W61" s="198">
        <v>19.8</v>
      </c>
      <c r="X61" s="198">
        <v>20.98</v>
      </c>
      <c r="Y61" s="198">
        <v>0</v>
      </c>
      <c r="Z61" s="198">
        <v>101.1</v>
      </c>
      <c r="AA61" s="198">
        <v>29.86</v>
      </c>
      <c r="AB61" s="198">
        <v>0</v>
      </c>
      <c r="AC61" s="198">
        <v>14.12</v>
      </c>
      <c r="AD61" s="198">
        <v>22</v>
      </c>
      <c r="AE61" s="198">
        <v>0</v>
      </c>
      <c r="AF61" s="198">
        <v>0</v>
      </c>
      <c r="AG61" s="198">
        <v>36.78</v>
      </c>
      <c r="AH61" s="198">
        <v>0</v>
      </c>
      <c r="AI61" s="198">
        <v>6.47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1.67</v>
      </c>
      <c r="K62" s="198">
        <v>497.74</v>
      </c>
      <c r="L62" s="198">
        <v>10.73</v>
      </c>
      <c r="M62" s="198">
        <v>53.88</v>
      </c>
      <c r="N62" s="198">
        <v>50.4</v>
      </c>
      <c r="O62" s="198">
        <v>35.6</v>
      </c>
      <c r="P62" s="198">
        <v>21.74</v>
      </c>
      <c r="Q62" s="198">
        <v>8.2799999999999994</v>
      </c>
      <c r="R62" s="198">
        <v>9.0399999999999991</v>
      </c>
      <c r="S62" s="198">
        <v>11.26</v>
      </c>
      <c r="T62" s="198">
        <v>0</v>
      </c>
      <c r="U62" s="198">
        <v>60.34</v>
      </c>
      <c r="V62" s="198">
        <v>6.08</v>
      </c>
      <c r="W62" s="198">
        <v>19.8</v>
      </c>
      <c r="X62" s="198">
        <v>20.98</v>
      </c>
      <c r="Y62" s="198">
        <v>0</v>
      </c>
      <c r="Z62" s="198">
        <v>101.1</v>
      </c>
      <c r="AA62" s="198">
        <v>29.86</v>
      </c>
      <c r="AB62" s="198">
        <v>0</v>
      </c>
      <c r="AC62" s="198">
        <v>13.71</v>
      </c>
      <c r="AD62" s="198">
        <v>24</v>
      </c>
      <c r="AE62" s="198">
        <v>0</v>
      </c>
      <c r="AF62" s="198">
        <v>0</v>
      </c>
      <c r="AG62" s="198">
        <v>36.78</v>
      </c>
      <c r="AH62" s="198">
        <v>0</v>
      </c>
      <c r="AI62" s="198">
        <v>6.47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1.67</v>
      </c>
      <c r="K63" s="198">
        <v>497.74</v>
      </c>
      <c r="L63" s="198">
        <v>10.73</v>
      </c>
      <c r="M63" s="198">
        <v>53.88</v>
      </c>
      <c r="N63" s="198">
        <v>50.4</v>
      </c>
      <c r="O63" s="198">
        <v>35.6</v>
      </c>
      <c r="P63" s="198">
        <v>21.74</v>
      </c>
      <c r="Q63" s="198">
        <v>8.2799999999999994</v>
      </c>
      <c r="R63" s="198">
        <v>9.0399999999999991</v>
      </c>
      <c r="S63" s="198">
        <v>11.26</v>
      </c>
      <c r="T63" s="198">
        <v>0</v>
      </c>
      <c r="U63" s="198">
        <v>60.34</v>
      </c>
      <c r="V63" s="198">
        <v>6.08</v>
      </c>
      <c r="W63" s="198">
        <v>19.8</v>
      </c>
      <c r="X63" s="198">
        <v>20.98</v>
      </c>
      <c r="Y63" s="198">
        <v>0</v>
      </c>
      <c r="Z63" s="198">
        <v>101.1</v>
      </c>
      <c r="AA63" s="198">
        <v>29.86</v>
      </c>
      <c r="AB63" s="198">
        <v>0</v>
      </c>
      <c r="AC63" s="198">
        <v>13.71</v>
      </c>
      <c r="AD63" s="198">
        <v>24</v>
      </c>
      <c r="AE63" s="198">
        <v>0</v>
      </c>
      <c r="AF63" s="198">
        <v>0</v>
      </c>
      <c r="AG63" s="198">
        <v>36.78</v>
      </c>
      <c r="AH63" s="198">
        <v>0</v>
      </c>
      <c r="AI63" s="198">
        <v>6.47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1.67</v>
      </c>
      <c r="K64" s="198">
        <v>497.74</v>
      </c>
      <c r="L64" s="198">
        <v>10.73</v>
      </c>
      <c r="M64" s="198">
        <v>53.88</v>
      </c>
      <c r="N64" s="198">
        <v>50.4</v>
      </c>
      <c r="O64" s="198">
        <v>35.6</v>
      </c>
      <c r="P64" s="198">
        <v>21.74</v>
      </c>
      <c r="Q64" s="198">
        <v>8.2799999999999994</v>
      </c>
      <c r="R64" s="198">
        <v>9.0399999999999991</v>
      </c>
      <c r="S64" s="198">
        <v>11.26</v>
      </c>
      <c r="T64" s="198">
        <v>0</v>
      </c>
      <c r="U64" s="198">
        <v>60.34</v>
      </c>
      <c r="V64" s="198">
        <v>6.08</v>
      </c>
      <c r="W64" s="198">
        <v>19.8</v>
      </c>
      <c r="X64" s="198">
        <v>20.98</v>
      </c>
      <c r="Y64" s="198">
        <v>0</v>
      </c>
      <c r="Z64" s="198">
        <v>101.1</v>
      </c>
      <c r="AA64" s="198">
        <v>29.86</v>
      </c>
      <c r="AB64" s="198">
        <v>0</v>
      </c>
      <c r="AC64" s="198">
        <v>13.71</v>
      </c>
      <c r="AD64" s="198">
        <v>24</v>
      </c>
      <c r="AE64" s="198">
        <v>0</v>
      </c>
      <c r="AF64" s="198">
        <v>0</v>
      </c>
      <c r="AG64" s="198">
        <v>36.78</v>
      </c>
      <c r="AH64" s="198">
        <v>0</v>
      </c>
      <c r="AI64" s="198">
        <v>7.86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1.67</v>
      </c>
      <c r="K65" s="198">
        <v>497.74</v>
      </c>
      <c r="L65" s="198">
        <v>10.73</v>
      </c>
      <c r="M65" s="198">
        <v>53.88</v>
      </c>
      <c r="N65" s="198">
        <v>50.4</v>
      </c>
      <c r="O65" s="198">
        <v>35.6</v>
      </c>
      <c r="P65" s="198">
        <v>21.74</v>
      </c>
      <c r="Q65" s="198">
        <v>8.2799999999999994</v>
      </c>
      <c r="R65" s="198">
        <v>9.0399999999999991</v>
      </c>
      <c r="S65" s="198">
        <v>11.26</v>
      </c>
      <c r="T65" s="198">
        <v>0</v>
      </c>
      <c r="U65" s="198">
        <v>60.34</v>
      </c>
      <c r="V65" s="198">
        <v>6.08</v>
      </c>
      <c r="W65" s="198">
        <v>19.8</v>
      </c>
      <c r="X65" s="198">
        <v>20.98</v>
      </c>
      <c r="Y65" s="198">
        <v>0</v>
      </c>
      <c r="Z65" s="198">
        <v>101.1</v>
      </c>
      <c r="AA65" s="198">
        <v>29.86</v>
      </c>
      <c r="AB65" s="198">
        <v>0</v>
      </c>
      <c r="AC65" s="198">
        <v>13.71</v>
      </c>
      <c r="AD65" s="198">
        <v>24</v>
      </c>
      <c r="AE65" s="198">
        <v>0</v>
      </c>
      <c r="AF65" s="198">
        <v>0</v>
      </c>
      <c r="AG65" s="198">
        <v>36.78</v>
      </c>
      <c r="AH65" s="198">
        <v>0</v>
      </c>
      <c r="AI65" s="198">
        <v>7.86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1.67</v>
      </c>
      <c r="K66" s="198">
        <v>497.74</v>
      </c>
      <c r="L66" s="198">
        <v>10.73</v>
      </c>
      <c r="M66" s="198">
        <v>53.88</v>
      </c>
      <c r="N66" s="198">
        <v>50.4</v>
      </c>
      <c r="O66" s="198">
        <v>35.6</v>
      </c>
      <c r="P66" s="198">
        <v>21.74</v>
      </c>
      <c r="Q66" s="198">
        <v>8.2799999999999994</v>
      </c>
      <c r="R66" s="198">
        <v>9.0399999999999991</v>
      </c>
      <c r="S66" s="198">
        <v>11.26</v>
      </c>
      <c r="T66" s="198">
        <v>0</v>
      </c>
      <c r="U66" s="198">
        <v>60.34</v>
      </c>
      <c r="V66" s="198">
        <v>6.08</v>
      </c>
      <c r="W66" s="198">
        <v>19.8</v>
      </c>
      <c r="X66" s="198">
        <v>20.98</v>
      </c>
      <c r="Y66" s="198">
        <v>0</v>
      </c>
      <c r="Z66" s="198">
        <v>101.1</v>
      </c>
      <c r="AA66" s="198">
        <v>29.86</v>
      </c>
      <c r="AB66" s="198">
        <v>0</v>
      </c>
      <c r="AC66" s="198">
        <v>13.71</v>
      </c>
      <c r="AD66" s="198">
        <v>24</v>
      </c>
      <c r="AE66" s="198">
        <v>0</v>
      </c>
      <c r="AF66" s="198">
        <v>0</v>
      </c>
      <c r="AG66" s="198">
        <v>36.78</v>
      </c>
      <c r="AH66" s="198">
        <v>0</v>
      </c>
      <c r="AI66" s="198">
        <v>7.86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1.67</v>
      </c>
      <c r="K67" s="198">
        <v>497.74</v>
      </c>
      <c r="L67" s="198">
        <v>10.73</v>
      </c>
      <c r="M67" s="198">
        <v>53.88</v>
      </c>
      <c r="N67" s="198">
        <v>50.4</v>
      </c>
      <c r="O67" s="198">
        <v>35.6</v>
      </c>
      <c r="P67" s="198">
        <v>21.74</v>
      </c>
      <c r="Q67" s="198">
        <v>8.2799999999999994</v>
      </c>
      <c r="R67" s="198">
        <v>9.0399999999999991</v>
      </c>
      <c r="S67" s="198">
        <v>11.26</v>
      </c>
      <c r="T67" s="198">
        <v>0</v>
      </c>
      <c r="U67" s="198">
        <v>60.34</v>
      </c>
      <c r="V67" s="198">
        <v>6.08</v>
      </c>
      <c r="W67" s="198">
        <v>19.8</v>
      </c>
      <c r="X67" s="198">
        <v>20.98</v>
      </c>
      <c r="Y67" s="198">
        <v>0</v>
      </c>
      <c r="Z67" s="198">
        <v>101.1</v>
      </c>
      <c r="AA67" s="198">
        <v>29.86</v>
      </c>
      <c r="AB67" s="198">
        <v>0</v>
      </c>
      <c r="AC67" s="198">
        <v>13.71</v>
      </c>
      <c r="AD67" s="198">
        <v>24</v>
      </c>
      <c r="AE67" s="198">
        <v>0</v>
      </c>
      <c r="AF67" s="198">
        <v>0</v>
      </c>
      <c r="AG67" s="198">
        <v>36.78</v>
      </c>
      <c r="AH67" s="198">
        <v>0</v>
      </c>
      <c r="AI67" s="198">
        <v>7.43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1.67</v>
      </c>
      <c r="K68" s="198">
        <v>497.74</v>
      </c>
      <c r="L68" s="198">
        <v>10.73</v>
      </c>
      <c r="M68" s="198">
        <v>53.88</v>
      </c>
      <c r="N68" s="198">
        <v>50.4</v>
      </c>
      <c r="O68" s="198">
        <v>35.6</v>
      </c>
      <c r="P68" s="198">
        <v>21.74</v>
      </c>
      <c r="Q68" s="198">
        <v>8.2799999999999994</v>
      </c>
      <c r="R68" s="198">
        <v>9.0399999999999991</v>
      </c>
      <c r="S68" s="198">
        <v>11.26</v>
      </c>
      <c r="T68" s="198">
        <v>0</v>
      </c>
      <c r="U68" s="198">
        <v>60.34</v>
      </c>
      <c r="V68" s="198">
        <v>6.08</v>
      </c>
      <c r="W68" s="198">
        <v>19.8</v>
      </c>
      <c r="X68" s="198">
        <v>20.98</v>
      </c>
      <c r="Y68" s="198">
        <v>0</v>
      </c>
      <c r="Z68" s="198">
        <v>101.1</v>
      </c>
      <c r="AA68" s="198">
        <v>29.86</v>
      </c>
      <c r="AB68" s="198">
        <v>0</v>
      </c>
      <c r="AC68" s="198">
        <v>13.71</v>
      </c>
      <c r="AD68" s="198">
        <v>22.81</v>
      </c>
      <c r="AE68" s="198">
        <v>0</v>
      </c>
      <c r="AF68" s="198">
        <v>0</v>
      </c>
      <c r="AG68" s="198">
        <v>36.78</v>
      </c>
      <c r="AH68" s="198">
        <v>0</v>
      </c>
      <c r="AI68" s="198">
        <v>7.86</v>
      </c>
      <c r="AJ68" s="198">
        <v>0</v>
      </c>
      <c r="AK68" s="198">
        <v>93.39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1.67</v>
      </c>
      <c r="K69" s="198">
        <v>497.74</v>
      </c>
      <c r="L69" s="198">
        <v>10.73</v>
      </c>
      <c r="M69" s="198">
        <v>53.88</v>
      </c>
      <c r="N69" s="198">
        <v>50.4</v>
      </c>
      <c r="O69" s="198">
        <v>35.6</v>
      </c>
      <c r="P69" s="198">
        <v>21.74</v>
      </c>
      <c r="Q69" s="198">
        <v>8.2799999999999994</v>
      </c>
      <c r="R69" s="198">
        <v>9.0399999999999991</v>
      </c>
      <c r="S69" s="198">
        <v>11.26</v>
      </c>
      <c r="T69" s="198">
        <v>0</v>
      </c>
      <c r="U69" s="198">
        <v>60.34</v>
      </c>
      <c r="V69" s="198">
        <v>6.08</v>
      </c>
      <c r="W69" s="198">
        <v>19.8</v>
      </c>
      <c r="X69" s="198">
        <v>20.98</v>
      </c>
      <c r="Y69" s="198">
        <v>0</v>
      </c>
      <c r="Z69" s="198">
        <v>118.75</v>
      </c>
      <c r="AA69" s="198">
        <v>29.86</v>
      </c>
      <c r="AB69" s="198">
        <v>0</v>
      </c>
      <c r="AC69" s="198">
        <v>13.71</v>
      </c>
      <c r="AD69" s="198">
        <v>22.81</v>
      </c>
      <c r="AE69" s="198">
        <v>0</v>
      </c>
      <c r="AF69" s="198">
        <v>0</v>
      </c>
      <c r="AG69" s="198">
        <v>36.78</v>
      </c>
      <c r="AH69" s="198">
        <v>0</v>
      </c>
      <c r="AI69" s="198">
        <v>11.79</v>
      </c>
      <c r="AJ69" s="198">
        <v>0</v>
      </c>
      <c r="AK69" s="198">
        <v>93.39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1.67</v>
      </c>
      <c r="K70" s="198">
        <v>497.74</v>
      </c>
      <c r="L70" s="198">
        <v>10.73</v>
      </c>
      <c r="M70" s="198">
        <v>53.88</v>
      </c>
      <c r="N70" s="198">
        <v>50.4</v>
      </c>
      <c r="O70" s="198">
        <v>35.6</v>
      </c>
      <c r="P70" s="198">
        <v>21.74</v>
      </c>
      <c r="Q70" s="198">
        <v>8.2799999999999994</v>
      </c>
      <c r="R70" s="198">
        <v>9.0399999999999991</v>
      </c>
      <c r="S70" s="198">
        <v>11.26</v>
      </c>
      <c r="T70" s="198">
        <v>0</v>
      </c>
      <c r="U70" s="198">
        <v>60.34</v>
      </c>
      <c r="V70" s="198">
        <v>6.08</v>
      </c>
      <c r="W70" s="198">
        <v>19.8</v>
      </c>
      <c r="X70" s="198">
        <v>20.98</v>
      </c>
      <c r="Y70" s="198">
        <v>0</v>
      </c>
      <c r="Z70" s="198">
        <v>118.75</v>
      </c>
      <c r="AA70" s="198">
        <v>29.86</v>
      </c>
      <c r="AB70" s="198">
        <v>0</v>
      </c>
      <c r="AC70" s="198">
        <v>13.71</v>
      </c>
      <c r="AD70" s="198">
        <v>22.81</v>
      </c>
      <c r="AE70" s="198">
        <v>0</v>
      </c>
      <c r="AF70" s="198">
        <v>0</v>
      </c>
      <c r="AG70" s="198">
        <v>36.78</v>
      </c>
      <c r="AH70" s="198">
        <v>0</v>
      </c>
      <c r="AI70" s="198">
        <v>7.86</v>
      </c>
      <c r="AJ70" s="198">
        <v>0</v>
      </c>
      <c r="AK70" s="198">
        <v>93.39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497.74</v>
      </c>
      <c r="L71" s="198">
        <v>10.73</v>
      </c>
      <c r="M71" s="198">
        <v>57.24</v>
      </c>
      <c r="N71" s="198">
        <v>50.4</v>
      </c>
      <c r="O71" s="198">
        <v>35.6</v>
      </c>
      <c r="P71" s="198">
        <v>21.74</v>
      </c>
      <c r="Q71" s="198">
        <v>8.2799999999999994</v>
      </c>
      <c r="R71" s="198">
        <v>9.0399999999999991</v>
      </c>
      <c r="S71" s="198">
        <v>11.26</v>
      </c>
      <c r="T71" s="198">
        <v>0</v>
      </c>
      <c r="U71" s="198">
        <v>60.34</v>
      </c>
      <c r="V71" s="198">
        <v>6.08</v>
      </c>
      <c r="W71" s="198">
        <v>19.8</v>
      </c>
      <c r="X71" s="198">
        <v>20.98</v>
      </c>
      <c r="Y71" s="198">
        <v>0</v>
      </c>
      <c r="Z71" s="198">
        <v>118.75</v>
      </c>
      <c r="AA71" s="198">
        <v>29.86</v>
      </c>
      <c r="AB71" s="198">
        <v>0</v>
      </c>
      <c r="AC71" s="198">
        <v>13.71</v>
      </c>
      <c r="AD71" s="198">
        <v>22.81</v>
      </c>
      <c r="AE71" s="198">
        <v>0</v>
      </c>
      <c r="AF71" s="198">
        <v>0</v>
      </c>
      <c r="AG71" s="198">
        <v>36.78</v>
      </c>
      <c r="AH71" s="198">
        <v>0</v>
      </c>
      <c r="AI71" s="198">
        <v>7.93</v>
      </c>
      <c r="AJ71" s="198">
        <v>0</v>
      </c>
      <c r="AK71" s="198">
        <v>94.95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497.74</v>
      </c>
      <c r="L72" s="198">
        <v>10.73</v>
      </c>
      <c r="M72" s="198">
        <v>57.24</v>
      </c>
      <c r="N72" s="198">
        <v>50.4</v>
      </c>
      <c r="O72" s="198">
        <v>35.6</v>
      </c>
      <c r="P72" s="198">
        <v>21.74</v>
      </c>
      <c r="Q72" s="198">
        <v>8.2799999999999994</v>
      </c>
      <c r="R72" s="198">
        <v>9.0399999999999991</v>
      </c>
      <c r="S72" s="198">
        <v>11.26</v>
      </c>
      <c r="T72" s="198">
        <v>0</v>
      </c>
      <c r="U72" s="198">
        <v>60.34</v>
      </c>
      <c r="V72" s="198">
        <v>6.08</v>
      </c>
      <c r="W72" s="198">
        <v>19.8</v>
      </c>
      <c r="X72" s="198">
        <v>20.98</v>
      </c>
      <c r="Y72" s="198">
        <v>0</v>
      </c>
      <c r="Z72" s="198">
        <v>118.75</v>
      </c>
      <c r="AA72" s="198">
        <v>29.86</v>
      </c>
      <c r="AB72" s="198">
        <v>0</v>
      </c>
      <c r="AC72" s="198">
        <v>13.71</v>
      </c>
      <c r="AD72" s="198">
        <v>24</v>
      </c>
      <c r="AE72" s="198">
        <v>0</v>
      </c>
      <c r="AF72" s="198">
        <v>0</v>
      </c>
      <c r="AG72" s="198">
        <v>36.78</v>
      </c>
      <c r="AH72" s="198">
        <v>64.58</v>
      </c>
      <c r="AI72" s="198">
        <v>7.44</v>
      </c>
      <c r="AJ72" s="198">
        <v>0</v>
      </c>
      <c r="AK72" s="198">
        <v>94.95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0.93</v>
      </c>
      <c r="J73" s="198">
        <v>0</v>
      </c>
      <c r="K73" s="198">
        <v>497.74</v>
      </c>
      <c r="L73" s="198">
        <v>10.73</v>
      </c>
      <c r="M73" s="198">
        <v>57.24</v>
      </c>
      <c r="N73" s="198">
        <v>50.4</v>
      </c>
      <c r="O73" s="198">
        <v>35.6</v>
      </c>
      <c r="P73" s="198">
        <v>21.74</v>
      </c>
      <c r="Q73" s="198">
        <v>8.2799999999999994</v>
      </c>
      <c r="R73" s="198">
        <v>9.0399999999999991</v>
      </c>
      <c r="S73" s="198">
        <v>11.26</v>
      </c>
      <c r="T73" s="198">
        <v>0</v>
      </c>
      <c r="U73" s="198">
        <v>60.34</v>
      </c>
      <c r="V73" s="198">
        <v>6.08</v>
      </c>
      <c r="W73" s="198">
        <v>19.8</v>
      </c>
      <c r="X73" s="198">
        <v>20.98</v>
      </c>
      <c r="Y73" s="198">
        <v>0</v>
      </c>
      <c r="Z73" s="198">
        <v>118.75</v>
      </c>
      <c r="AA73" s="198">
        <v>29.86</v>
      </c>
      <c r="AB73" s="198">
        <v>0</v>
      </c>
      <c r="AC73" s="198">
        <v>13.71</v>
      </c>
      <c r="AD73" s="198">
        <v>24</v>
      </c>
      <c r="AE73" s="198">
        <v>0</v>
      </c>
      <c r="AF73" s="198">
        <v>0</v>
      </c>
      <c r="AG73" s="198">
        <v>36.78</v>
      </c>
      <c r="AH73" s="198">
        <v>0</v>
      </c>
      <c r="AI73" s="198">
        <v>107.01</v>
      </c>
      <c r="AJ73" s="198">
        <v>0</v>
      </c>
      <c r="AK73" s="198">
        <v>94.95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0.93</v>
      </c>
      <c r="J74" s="198">
        <v>0</v>
      </c>
      <c r="K74" s="198">
        <v>497.74</v>
      </c>
      <c r="L74" s="198">
        <v>10.73</v>
      </c>
      <c r="M74" s="198">
        <v>57.24</v>
      </c>
      <c r="N74" s="198">
        <v>50.4</v>
      </c>
      <c r="O74" s="198">
        <v>35.6</v>
      </c>
      <c r="P74" s="198">
        <v>21.74</v>
      </c>
      <c r="Q74" s="198">
        <v>8.2799999999999994</v>
      </c>
      <c r="R74" s="198">
        <v>9.0399999999999991</v>
      </c>
      <c r="S74" s="198">
        <v>11.26</v>
      </c>
      <c r="T74" s="198">
        <v>0</v>
      </c>
      <c r="U74" s="198">
        <v>60.34</v>
      </c>
      <c r="V74" s="198">
        <v>6.08</v>
      </c>
      <c r="W74" s="198">
        <v>19.8</v>
      </c>
      <c r="X74" s="198">
        <v>20.98</v>
      </c>
      <c r="Y74" s="198">
        <v>0</v>
      </c>
      <c r="Z74" s="198">
        <v>118.75</v>
      </c>
      <c r="AA74" s="198">
        <v>29.86</v>
      </c>
      <c r="AB74" s="198">
        <v>0</v>
      </c>
      <c r="AC74" s="198">
        <v>13.71</v>
      </c>
      <c r="AD74" s="198">
        <v>24</v>
      </c>
      <c r="AE74" s="198">
        <v>0</v>
      </c>
      <c r="AF74" s="198">
        <v>0</v>
      </c>
      <c r="AG74" s="198">
        <v>36.78</v>
      </c>
      <c r="AH74" s="198">
        <v>0</v>
      </c>
      <c r="AI74" s="198">
        <v>112</v>
      </c>
      <c r="AJ74" s="198">
        <v>0</v>
      </c>
      <c r="AK74" s="198">
        <v>94.95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0.93</v>
      </c>
      <c r="J75" s="198">
        <v>0</v>
      </c>
      <c r="K75" s="198">
        <v>497.74</v>
      </c>
      <c r="L75" s="198">
        <v>10.73</v>
      </c>
      <c r="M75" s="198">
        <v>57.24</v>
      </c>
      <c r="N75" s="198">
        <v>50.4</v>
      </c>
      <c r="O75" s="198">
        <v>35.6</v>
      </c>
      <c r="P75" s="198">
        <v>21.74</v>
      </c>
      <c r="Q75" s="198">
        <v>8.2799999999999994</v>
      </c>
      <c r="R75" s="198">
        <v>9.0399999999999991</v>
      </c>
      <c r="S75" s="198">
        <v>11.26</v>
      </c>
      <c r="T75" s="198">
        <v>0</v>
      </c>
      <c r="U75" s="198">
        <v>60.34</v>
      </c>
      <c r="V75" s="198">
        <v>6.08</v>
      </c>
      <c r="W75" s="198">
        <v>19.8</v>
      </c>
      <c r="X75" s="198">
        <v>20.98</v>
      </c>
      <c r="Y75" s="198">
        <v>0</v>
      </c>
      <c r="Z75" s="198">
        <v>118.75</v>
      </c>
      <c r="AA75" s="198">
        <v>29.86</v>
      </c>
      <c r="AB75" s="198">
        <v>0</v>
      </c>
      <c r="AC75" s="198">
        <v>13.71</v>
      </c>
      <c r="AD75" s="198">
        <v>24</v>
      </c>
      <c r="AE75" s="198">
        <v>0</v>
      </c>
      <c r="AF75" s="198">
        <v>0</v>
      </c>
      <c r="AG75" s="198">
        <v>36.78</v>
      </c>
      <c r="AH75" s="198">
        <v>0</v>
      </c>
      <c r="AI75" s="198">
        <v>112</v>
      </c>
      <c r="AJ75" s="198">
        <v>0</v>
      </c>
      <c r="AK75" s="198">
        <v>94.95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0.93</v>
      </c>
      <c r="J76" s="198">
        <v>0</v>
      </c>
      <c r="K76" s="198">
        <v>497.74</v>
      </c>
      <c r="L76" s="198">
        <v>10.73</v>
      </c>
      <c r="M76" s="198">
        <v>57.24</v>
      </c>
      <c r="N76" s="198">
        <v>50.4</v>
      </c>
      <c r="O76" s="198">
        <v>35.6</v>
      </c>
      <c r="P76" s="198">
        <v>21.74</v>
      </c>
      <c r="Q76" s="198">
        <v>8.2799999999999994</v>
      </c>
      <c r="R76" s="198">
        <v>9.0399999999999991</v>
      </c>
      <c r="S76" s="198">
        <v>11.26</v>
      </c>
      <c r="T76" s="198">
        <v>0</v>
      </c>
      <c r="U76" s="198">
        <v>60.34</v>
      </c>
      <c r="V76" s="198">
        <v>6.08</v>
      </c>
      <c r="W76" s="198">
        <v>19.8</v>
      </c>
      <c r="X76" s="198">
        <v>20.98</v>
      </c>
      <c r="Y76" s="198">
        <v>0</v>
      </c>
      <c r="Z76" s="198">
        <v>118.75</v>
      </c>
      <c r="AA76" s="198">
        <v>29.86</v>
      </c>
      <c r="AB76" s="198">
        <v>0</v>
      </c>
      <c r="AC76" s="198">
        <v>13.71</v>
      </c>
      <c r="AD76" s="198">
        <v>24</v>
      </c>
      <c r="AE76" s="198">
        <v>0</v>
      </c>
      <c r="AF76" s="198">
        <v>0</v>
      </c>
      <c r="AG76" s="198">
        <v>36.78</v>
      </c>
      <c r="AH76" s="198">
        <v>0</v>
      </c>
      <c r="AI76" s="198">
        <v>112</v>
      </c>
      <c r="AJ76" s="198">
        <v>0</v>
      </c>
      <c r="AK76" s="198">
        <v>94.95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497.74</v>
      </c>
      <c r="L77" s="198">
        <v>10.73</v>
      </c>
      <c r="M77" s="198">
        <v>57.24</v>
      </c>
      <c r="N77" s="198">
        <v>50.4</v>
      </c>
      <c r="O77" s="198">
        <v>35.6</v>
      </c>
      <c r="P77" s="198">
        <v>21.74</v>
      </c>
      <c r="Q77" s="198">
        <v>8.2799999999999994</v>
      </c>
      <c r="R77" s="198">
        <v>9.0399999999999991</v>
      </c>
      <c r="S77" s="198">
        <v>11.26</v>
      </c>
      <c r="T77" s="198">
        <v>0</v>
      </c>
      <c r="U77" s="198">
        <v>60.34</v>
      </c>
      <c r="V77" s="198">
        <v>6.08</v>
      </c>
      <c r="W77" s="198">
        <v>19.8</v>
      </c>
      <c r="X77" s="198">
        <v>20.98</v>
      </c>
      <c r="Y77" s="198">
        <v>0</v>
      </c>
      <c r="Z77" s="198">
        <v>118.75</v>
      </c>
      <c r="AA77" s="198">
        <v>29.86</v>
      </c>
      <c r="AB77" s="198">
        <v>0</v>
      </c>
      <c r="AC77" s="198">
        <v>13.71</v>
      </c>
      <c r="AD77" s="198">
        <v>24</v>
      </c>
      <c r="AE77" s="198">
        <v>0</v>
      </c>
      <c r="AF77" s="198">
        <v>0</v>
      </c>
      <c r="AG77" s="198">
        <v>36.78</v>
      </c>
      <c r="AH77" s="198">
        <v>0</v>
      </c>
      <c r="AI77" s="198">
        <v>112</v>
      </c>
      <c r="AJ77" s="198">
        <v>0</v>
      </c>
      <c r="AK77" s="198">
        <v>94.95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497.74</v>
      </c>
      <c r="L78" s="198">
        <v>10.73</v>
      </c>
      <c r="M78" s="198">
        <v>57.24</v>
      </c>
      <c r="N78" s="198">
        <v>50.4</v>
      </c>
      <c r="O78" s="198">
        <v>35.6</v>
      </c>
      <c r="P78" s="198">
        <v>21.74</v>
      </c>
      <c r="Q78" s="198">
        <v>8.2799999999999994</v>
      </c>
      <c r="R78" s="198">
        <v>9.0399999999999991</v>
      </c>
      <c r="S78" s="198">
        <v>11.26</v>
      </c>
      <c r="T78" s="198">
        <v>0</v>
      </c>
      <c r="U78" s="198">
        <v>60.34</v>
      </c>
      <c r="V78" s="198">
        <v>6.08</v>
      </c>
      <c r="W78" s="198">
        <v>19.8</v>
      </c>
      <c r="X78" s="198">
        <v>20.98</v>
      </c>
      <c r="Y78" s="198">
        <v>0</v>
      </c>
      <c r="Z78" s="198">
        <v>118.75</v>
      </c>
      <c r="AA78" s="198">
        <v>29.86</v>
      </c>
      <c r="AB78" s="198">
        <v>0</v>
      </c>
      <c r="AC78" s="198">
        <v>13.71</v>
      </c>
      <c r="AD78" s="198">
        <v>24</v>
      </c>
      <c r="AE78" s="198">
        <v>0</v>
      </c>
      <c r="AF78" s="198">
        <v>0</v>
      </c>
      <c r="AG78" s="198">
        <v>36.78</v>
      </c>
      <c r="AH78" s="198">
        <v>0</v>
      </c>
      <c r="AI78" s="198">
        <v>112</v>
      </c>
      <c r="AJ78" s="198">
        <v>0</v>
      </c>
      <c r="AK78" s="198">
        <v>94.95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497.74</v>
      </c>
      <c r="L79" s="198">
        <v>10.73</v>
      </c>
      <c r="M79" s="198">
        <v>57.24</v>
      </c>
      <c r="N79" s="198">
        <v>50.4</v>
      </c>
      <c r="O79" s="198">
        <v>35.6</v>
      </c>
      <c r="P79" s="198">
        <v>21.74</v>
      </c>
      <c r="Q79" s="198">
        <v>8.2799999999999994</v>
      </c>
      <c r="R79" s="198">
        <v>9.0399999999999991</v>
      </c>
      <c r="S79" s="198">
        <v>11.26</v>
      </c>
      <c r="T79" s="198">
        <v>0</v>
      </c>
      <c r="U79" s="198">
        <v>60.34</v>
      </c>
      <c r="V79" s="198">
        <v>6.08</v>
      </c>
      <c r="W79" s="198">
        <v>19.8</v>
      </c>
      <c r="X79" s="198">
        <v>20.98</v>
      </c>
      <c r="Y79" s="198">
        <v>0</v>
      </c>
      <c r="Z79" s="198">
        <v>118.75</v>
      </c>
      <c r="AA79" s="198">
        <v>29.86</v>
      </c>
      <c r="AB79" s="198">
        <v>0</v>
      </c>
      <c r="AC79" s="198">
        <v>13.71</v>
      </c>
      <c r="AD79" s="198">
        <v>24</v>
      </c>
      <c r="AE79" s="198">
        <v>0</v>
      </c>
      <c r="AF79" s="198">
        <v>0</v>
      </c>
      <c r="AG79" s="198">
        <v>36.78</v>
      </c>
      <c r="AH79" s="198">
        <v>0</v>
      </c>
      <c r="AI79" s="198">
        <v>107.69</v>
      </c>
      <c r="AJ79" s="198">
        <v>0</v>
      </c>
      <c r="AK79" s="198">
        <v>94.95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497.74</v>
      </c>
      <c r="L80" s="198">
        <v>10.73</v>
      </c>
      <c r="M80" s="198">
        <v>57.24</v>
      </c>
      <c r="N80" s="198">
        <v>50.4</v>
      </c>
      <c r="O80" s="198">
        <v>35.6</v>
      </c>
      <c r="P80" s="198">
        <v>21.74</v>
      </c>
      <c r="Q80" s="198">
        <v>8.2799999999999994</v>
      </c>
      <c r="R80" s="198">
        <v>9.0399999999999991</v>
      </c>
      <c r="S80" s="198">
        <v>11.26</v>
      </c>
      <c r="T80" s="198">
        <v>0</v>
      </c>
      <c r="U80" s="198">
        <v>60.34</v>
      </c>
      <c r="V80" s="198">
        <v>6.08</v>
      </c>
      <c r="W80" s="198">
        <v>19.8</v>
      </c>
      <c r="X80" s="198">
        <v>20.98</v>
      </c>
      <c r="Y80" s="198">
        <v>0</v>
      </c>
      <c r="Z80" s="198">
        <v>118.75</v>
      </c>
      <c r="AA80" s="198">
        <v>29.86</v>
      </c>
      <c r="AB80" s="198">
        <v>0</v>
      </c>
      <c r="AC80" s="198">
        <v>13.71</v>
      </c>
      <c r="AD80" s="198">
        <v>24</v>
      </c>
      <c r="AE80" s="198">
        <v>0</v>
      </c>
      <c r="AF80" s="198">
        <v>0</v>
      </c>
      <c r="AG80" s="198">
        <v>36.78</v>
      </c>
      <c r="AH80" s="198">
        <v>0</v>
      </c>
      <c r="AI80" s="198">
        <v>112</v>
      </c>
      <c r="AJ80" s="198">
        <v>0</v>
      </c>
      <c r="AK80" s="198">
        <v>94.95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497.74</v>
      </c>
      <c r="L81" s="198">
        <v>10.73</v>
      </c>
      <c r="M81" s="198">
        <v>57.24</v>
      </c>
      <c r="N81" s="198">
        <v>50.4</v>
      </c>
      <c r="O81" s="198">
        <v>35.6</v>
      </c>
      <c r="P81" s="198">
        <v>21.74</v>
      </c>
      <c r="Q81" s="198">
        <v>8.2799999999999994</v>
      </c>
      <c r="R81" s="198">
        <v>9.0399999999999991</v>
      </c>
      <c r="S81" s="198">
        <v>11.26</v>
      </c>
      <c r="T81" s="198">
        <v>0</v>
      </c>
      <c r="U81" s="198">
        <v>60.34</v>
      </c>
      <c r="V81" s="198">
        <v>6.08</v>
      </c>
      <c r="W81" s="198">
        <v>19.8</v>
      </c>
      <c r="X81" s="198">
        <v>20.98</v>
      </c>
      <c r="Y81" s="198">
        <v>0</v>
      </c>
      <c r="Z81" s="198">
        <v>118.75</v>
      </c>
      <c r="AA81" s="198">
        <v>29.86</v>
      </c>
      <c r="AB81" s="198">
        <v>0</v>
      </c>
      <c r="AC81" s="198">
        <v>13.71</v>
      </c>
      <c r="AD81" s="198">
        <v>24</v>
      </c>
      <c r="AE81" s="198">
        <v>0</v>
      </c>
      <c r="AF81" s="198">
        <v>0</v>
      </c>
      <c r="AG81" s="198">
        <v>36.78</v>
      </c>
      <c r="AH81" s="198">
        <v>0</v>
      </c>
      <c r="AI81" s="198">
        <v>112</v>
      </c>
      <c r="AJ81" s="198">
        <v>0</v>
      </c>
      <c r="AK81" s="198">
        <v>94.95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497.74</v>
      </c>
      <c r="L82" s="198">
        <v>10.73</v>
      </c>
      <c r="M82" s="198">
        <v>57.24</v>
      </c>
      <c r="N82" s="198">
        <v>50.4</v>
      </c>
      <c r="O82" s="198">
        <v>35.6</v>
      </c>
      <c r="P82" s="198">
        <v>21.74</v>
      </c>
      <c r="Q82" s="198">
        <v>8.2799999999999994</v>
      </c>
      <c r="R82" s="198">
        <v>9.0399999999999991</v>
      </c>
      <c r="S82" s="198">
        <v>11.26</v>
      </c>
      <c r="T82" s="198">
        <v>0</v>
      </c>
      <c r="U82" s="198">
        <v>60.34</v>
      </c>
      <c r="V82" s="198">
        <v>6.08</v>
      </c>
      <c r="W82" s="198">
        <v>19.8</v>
      </c>
      <c r="X82" s="198">
        <v>20.98</v>
      </c>
      <c r="Y82" s="198">
        <v>0</v>
      </c>
      <c r="Z82" s="198">
        <v>118.75</v>
      </c>
      <c r="AA82" s="198">
        <v>29.86</v>
      </c>
      <c r="AB82" s="198">
        <v>0</v>
      </c>
      <c r="AC82" s="198">
        <v>13.71</v>
      </c>
      <c r="AD82" s="198">
        <v>24</v>
      </c>
      <c r="AE82" s="198">
        <v>0</v>
      </c>
      <c r="AF82" s="198">
        <v>0</v>
      </c>
      <c r="AG82" s="198">
        <v>36.78</v>
      </c>
      <c r="AH82" s="198">
        <v>0</v>
      </c>
      <c r="AI82" s="198">
        <v>112</v>
      </c>
      <c r="AJ82" s="198">
        <v>0</v>
      </c>
      <c r="AK82" s="198">
        <v>94.95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497.74</v>
      </c>
      <c r="L83" s="198">
        <v>10.73</v>
      </c>
      <c r="M83" s="198">
        <v>57.24</v>
      </c>
      <c r="N83" s="198">
        <v>50.4</v>
      </c>
      <c r="O83" s="198">
        <v>35.6</v>
      </c>
      <c r="P83" s="198">
        <v>21.74</v>
      </c>
      <c r="Q83" s="198">
        <v>8.2799999999999994</v>
      </c>
      <c r="R83" s="198">
        <v>9.0399999999999991</v>
      </c>
      <c r="S83" s="198">
        <v>11.26</v>
      </c>
      <c r="T83" s="198">
        <v>0</v>
      </c>
      <c r="U83" s="198">
        <v>60.34</v>
      </c>
      <c r="V83" s="198">
        <v>6.08</v>
      </c>
      <c r="W83" s="198">
        <v>19.8</v>
      </c>
      <c r="X83" s="198">
        <v>20.98</v>
      </c>
      <c r="Y83" s="198">
        <v>0</v>
      </c>
      <c r="Z83" s="198">
        <v>118.75</v>
      </c>
      <c r="AA83" s="198">
        <v>29.86</v>
      </c>
      <c r="AB83" s="198">
        <v>0</v>
      </c>
      <c r="AC83" s="198">
        <v>13.71</v>
      </c>
      <c r="AD83" s="198">
        <v>24</v>
      </c>
      <c r="AE83" s="198">
        <v>0</v>
      </c>
      <c r="AF83" s="198">
        <v>0</v>
      </c>
      <c r="AG83" s="198">
        <v>36.78</v>
      </c>
      <c r="AH83" s="198">
        <v>0</v>
      </c>
      <c r="AI83" s="198">
        <v>105.18</v>
      </c>
      <c r="AJ83" s="198">
        <v>0</v>
      </c>
      <c r="AK83" s="198">
        <v>96.5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497.74</v>
      </c>
      <c r="L84" s="198">
        <v>10.73</v>
      </c>
      <c r="M84" s="198">
        <v>57.24</v>
      </c>
      <c r="N84" s="198">
        <v>50.4</v>
      </c>
      <c r="O84" s="198">
        <v>35.6</v>
      </c>
      <c r="P84" s="198">
        <v>21.74</v>
      </c>
      <c r="Q84" s="198">
        <v>8.2799999999999994</v>
      </c>
      <c r="R84" s="198">
        <v>9.0399999999999991</v>
      </c>
      <c r="S84" s="198">
        <v>11.26</v>
      </c>
      <c r="T84" s="198">
        <v>0</v>
      </c>
      <c r="U84" s="198">
        <v>60.34</v>
      </c>
      <c r="V84" s="198">
        <v>6.08</v>
      </c>
      <c r="W84" s="198">
        <v>19.8</v>
      </c>
      <c r="X84" s="198">
        <v>20.98</v>
      </c>
      <c r="Y84" s="198">
        <v>0</v>
      </c>
      <c r="Z84" s="198">
        <v>118.75</v>
      </c>
      <c r="AA84" s="198">
        <v>29.86</v>
      </c>
      <c r="AB84" s="198">
        <v>0</v>
      </c>
      <c r="AC84" s="198">
        <v>13.71</v>
      </c>
      <c r="AD84" s="198">
        <v>23.75</v>
      </c>
      <c r="AE84" s="198">
        <v>0</v>
      </c>
      <c r="AF84" s="198">
        <v>0</v>
      </c>
      <c r="AG84" s="198">
        <v>36.78</v>
      </c>
      <c r="AH84" s="198">
        <v>0</v>
      </c>
      <c r="AI84" s="198">
        <v>105.18</v>
      </c>
      <c r="AJ84" s="198">
        <v>0</v>
      </c>
      <c r="AK84" s="198">
        <v>96.5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497.74</v>
      </c>
      <c r="L85" s="198">
        <v>10.73</v>
      </c>
      <c r="M85" s="198">
        <v>57.24</v>
      </c>
      <c r="N85" s="198">
        <v>50.4</v>
      </c>
      <c r="O85" s="198">
        <v>35.6</v>
      </c>
      <c r="P85" s="198">
        <v>21.74</v>
      </c>
      <c r="Q85" s="198">
        <v>8.2799999999999994</v>
      </c>
      <c r="R85" s="198">
        <v>9.0399999999999991</v>
      </c>
      <c r="S85" s="198">
        <v>11.26</v>
      </c>
      <c r="T85" s="198">
        <v>0</v>
      </c>
      <c r="U85" s="198">
        <v>60.34</v>
      </c>
      <c r="V85" s="198">
        <v>6.08</v>
      </c>
      <c r="W85" s="198">
        <v>19.8</v>
      </c>
      <c r="X85" s="198">
        <v>20.98</v>
      </c>
      <c r="Y85" s="198">
        <v>0</v>
      </c>
      <c r="Z85" s="198">
        <v>118.75</v>
      </c>
      <c r="AA85" s="198">
        <v>29.86</v>
      </c>
      <c r="AB85" s="198">
        <v>0</v>
      </c>
      <c r="AC85" s="198">
        <v>13.71</v>
      </c>
      <c r="AD85" s="198">
        <v>23.75</v>
      </c>
      <c r="AE85" s="198">
        <v>0</v>
      </c>
      <c r="AF85" s="198">
        <v>0</v>
      </c>
      <c r="AG85" s="198">
        <v>36.78</v>
      </c>
      <c r="AH85" s="198">
        <v>0</v>
      </c>
      <c r="AI85" s="198">
        <v>101.37</v>
      </c>
      <c r="AJ85" s="198">
        <v>0</v>
      </c>
      <c r="AK85" s="198">
        <v>96.5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497.74</v>
      </c>
      <c r="L86" s="198">
        <v>10.73</v>
      </c>
      <c r="M86" s="198">
        <v>57.24</v>
      </c>
      <c r="N86" s="198">
        <v>50.4</v>
      </c>
      <c r="O86" s="198">
        <v>35.6</v>
      </c>
      <c r="P86" s="198">
        <v>21.74</v>
      </c>
      <c r="Q86" s="198">
        <v>8.2799999999999994</v>
      </c>
      <c r="R86" s="198">
        <v>9.0399999999999991</v>
      </c>
      <c r="S86" s="198">
        <v>11.26</v>
      </c>
      <c r="T86" s="198">
        <v>0</v>
      </c>
      <c r="U86" s="198">
        <v>60.34</v>
      </c>
      <c r="V86" s="198">
        <v>6.08</v>
      </c>
      <c r="W86" s="198">
        <v>19.8</v>
      </c>
      <c r="X86" s="198">
        <v>20.98</v>
      </c>
      <c r="Y86" s="198">
        <v>0</v>
      </c>
      <c r="Z86" s="198">
        <v>118.75</v>
      </c>
      <c r="AA86" s="198">
        <v>29.86</v>
      </c>
      <c r="AB86" s="198">
        <v>0</v>
      </c>
      <c r="AC86" s="198">
        <v>13.71</v>
      </c>
      <c r="AD86" s="198">
        <v>23.75</v>
      </c>
      <c r="AE86" s="198">
        <v>0</v>
      </c>
      <c r="AF86" s="198">
        <v>0</v>
      </c>
      <c r="AG86" s="198">
        <v>36.78</v>
      </c>
      <c r="AH86" s="198">
        <v>0</v>
      </c>
      <c r="AI86" s="198">
        <v>105.18</v>
      </c>
      <c r="AJ86" s="198">
        <v>0</v>
      </c>
      <c r="AK86" s="198">
        <v>96.5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497.74</v>
      </c>
      <c r="L87" s="198">
        <v>10.73</v>
      </c>
      <c r="M87" s="198">
        <v>57.24</v>
      </c>
      <c r="N87" s="198">
        <v>50.4</v>
      </c>
      <c r="O87" s="198">
        <v>35.6</v>
      </c>
      <c r="P87" s="198">
        <v>21.74</v>
      </c>
      <c r="Q87" s="198">
        <v>8.2799999999999994</v>
      </c>
      <c r="R87" s="198">
        <v>9.0399999999999991</v>
      </c>
      <c r="S87" s="198">
        <v>11.26</v>
      </c>
      <c r="T87" s="198">
        <v>0</v>
      </c>
      <c r="U87" s="198">
        <v>60.34</v>
      </c>
      <c r="V87" s="198">
        <v>6.08</v>
      </c>
      <c r="W87" s="198">
        <v>19.8</v>
      </c>
      <c r="X87" s="198">
        <v>20.98</v>
      </c>
      <c r="Y87" s="198">
        <v>0</v>
      </c>
      <c r="Z87" s="198">
        <v>118.75</v>
      </c>
      <c r="AA87" s="198">
        <v>29.86</v>
      </c>
      <c r="AB87" s="198">
        <v>0</v>
      </c>
      <c r="AC87" s="198">
        <v>13.71</v>
      </c>
      <c r="AD87" s="198">
        <v>23.75</v>
      </c>
      <c r="AE87" s="198">
        <v>0</v>
      </c>
      <c r="AF87" s="198">
        <v>0</v>
      </c>
      <c r="AG87" s="198">
        <v>36.78</v>
      </c>
      <c r="AH87" s="198">
        <v>0</v>
      </c>
      <c r="AI87" s="198">
        <v>105.18</v>
      </c>
      <c r="AJ87" s="198">
        <v>0</v>
      </c>
      <c r="AK87" s="198">
        <v>96.5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497.74</v>
      </c>
      <c r="L88" s="198">
        <v>10.73</v>
      </c>
      <c r="M88" s="198">
        <v>57.24</v>
      </c>
      <c r="N88" s="198">
        <v>50.4</v>
      </c>
      <c r="O88" s="198">
        <v>35.6</v>
      </c>
      <c r="P88" s="198">
        <v>21.74</v>
      </c>
      <c r="Q88" s="198">
        <v>8.2799999999999994</v>
      </c>
      <c r="R88" s="198">
        <v>9.0399999999999991</v>
      </c>
      <c r="S88" s="198">
        <v>11.26</v>
      </c>
      <c r="T88" s="198">
        <v>0</v>
      </c>
      <c r="U88" s="198">
        <v>60.34</v>
      </c>
      <c r="V88" s="198">
        <v>6.08</v>
      </c>
      <c r="W88" s="198">
        <v>19.8</v>
      </c>
      <c r="X88" s="198">
        <v>20.98</v>
      </c>
      <c r="Y88" s="198">
        <v>0</v>
      </c>
      <c r="Z88" s="198">
        <v>118.75</v>
      </c>
      <c r="AA88" s="198">
        <v>29.86</v>
      </c>
      <c r="AB88" s="198">
        <v>0</v>
      </c>
      <c r="AC88" s="198">
        <v>13.71</v>
      </c>
      <c r="AD88" s="198">
        <v>23.75</v>
      </c>
      <c r="AE88" s="198">
        <v>0</v>
      </c>
      <c r="AF88" s="198">
        <v>0</v>
      </c>
      <c r="AG88" s="198">
        <v>36.78</v>
      </c>
      <c r="AH88" s="198">
        <v>0</v>
      </c>
      <c r="AI88" s="198">
        <v>120</v>
      </c>
      <c r="AJ88" s="198">
        <v>0</v>
      </c>
      <c r="AK88" s="198">
        <v>96.5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497.74</v>
      </c>
      <c r="L89" s="198">
        <v>10.73</v>
      </c>
      <c r="M89" s="198">
        <v>57.24</v>
      </c>
      <c r="N89" s="198">
        <v>50.4</v>
      </c>
      <c r="O89" s="198">
        <v>35.6</v>
      </c>
      <c r="P89" s="198">
        <v>21.74</v>
      </c>
      <c r="Q89" s="198">
        <v>8.2799999999999994</v>
      </c>
      <c r="R89" s="198">
        <v>9.0399999999999991</v>
      </c>
      <c r="S89" s="198">
        <v>11.26</v>
      </c>
      <c r="T89" s="198">
        <v>0</v>
      </c>
      <c r="U89" s="198">
        <v>60.34</v>
      </c>
      <c r="V89" s="198">
        <v>6.08</v>
      </c>
      <c r="W89" s="198">
        <v>19.8</v>
      </c>
      <c r="X89" s="198">
        <v>20.98</v>
      </c>
      <c r="Y89" s="198">
        <v>0</v>
      </c>
      <c r="Z89" s="198">
        <v>118.75</v>
      </c>
      <c r="AA89" s="198">
        <v>29.86</v>
      </c>
      <c r="AB89" s="198">
        <v>0</v>
      </c>
      <c r="AC89" s="198">
        <v>13.71</v>
      </c>
      <c r="AD89" s="198">
        <v>23.75</v>
      </c>
      <c r="AE89" s="198">
        <v>0</v>
      </c>
      <c r="AF89" s="198">
        <v>0</v>
      </c>
      <c r="AG89" s="198">
        <v>36.78</v>
      </c>
      <c r="AH89" s="198">
        <v>0</v>
      </c>
      <c r="AI89" s="198">
        <v>120</v>
      </c>
      <c r="AJ89" s="198">
        <v>0</v>
      </c>
      <c r="AK89" s="198">
        <v>96.5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497.74</v>
      </c>
      <c r="L90" s="198">
        <v>10.73</v>
      </c>
      <c r="M90" s="198">
        <v>57.24</v>
      </c>
      <c r="N90" s="198">
        <v>50.4</v>
      </c>
      <c r="O90" s="198">
        <v>35.6</v>
      </c>
      <c r="P90" s="198">
        <v>21.74</v>
      </c>
      <c r="Q90" s="198">
        <v>8.2799999999999994</v>
      </c>
      <c r="R90" s="198">
        <v>9.0399999999999991</v>
      </c>
      <c r="S90" s="198">
        <v>11.26</v>
      </c>
      <c r="T90" s="198">
        <v>0</v>
      </c>
      <c r="U90" s="198">
        <v>60.34</v>
      </c>
      <c r="V90" s="198">
        <v>6.08</v>
      </c>
      <c r="W90" s="198">
        <v>19.8</v>
      </c>
      <c r="X90" s="198">
        <v>20.98</v>
      </c>
      <c r="Y90" s="198">
        <v>0</v>
      </c>
      <c r="Z90" s="198">
        <v>118.75</v>
      </c>
      <c r="AA90" s="198">
        <v>29.86</v>
      </c>
      <c r="AB90" s="198">
        <v>0</v>
      </c>
      <c r="AC90" s="198">
        <v>13.71</v>
      </c>
      <c r="AD90" s="198">
        <v>23.75</v>
      </c>
      <c r="AE90" s="198">
        <v>0</v>
      </c>
      <c r="AF90" s="198">
        <v>0</v>
      </c>
      <c r="AG90" s="198">
        <v>36.78</v>
      </c>
      <c r="AH90" s="198">
        <v>0</v>
      </c>
      <c r="AI90" s="198">
        <v>120</v>
      </c>
      <c r="AJ90" s="198">
        <v>0</v>
      </c>
      <c r="AK90" s="198">
        <v>96.5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497.74</v>
      </c>
      <c r="L91" s="198">
        <v>10.73</v>
      </c>
      <c r="M91" s="198">
        <v>57.24</v>
      </c>
      <c r="N91" s="198">
        <v>50.4</v>
      </c>
      <c r="O91" s="198">
        <v>35.6</v>
      </c>
      <c r="P91" s="198">
        <v>21.74</v>
      </c>
      <c r="Q91" s="198">
        <v>8.2799999999999994</v>
      </c>
      <c r="R91" s="198">
        <v>9.0399999999999991</v>
      </c>
      <c r="S91" s="198">
        <v>11.26</v>
      </c>
      <c r="T91" s="198">
        <v>0</v>
      </c>
      <c r="U91" s="198">
        <v>60.34</v>
      </c>
      <c r="V91" s="198">
        <v>6.08</v>
      </c>
      <c r="W91" s="198">
        <v>19.8</v>
      </c>
      <c r="X91" s="198">
        <v>20.98</v>
      </c>
      <c r="Y91" s="198">
        <v>0</v>
      </c>
      <c r="Z91" s="198">
        <v>118.75</v>
      </c>
      <c r="AA91" s="198">
        <v>29.86</v>
      </c>
      <c r="AB91" s="198">
        <v>0</v>
      </c>
      <c r="AC91" s="198">
        <v>13.71</v>
      </c>
      <c r="AD91" s="198">
        <v>23.75</v>
      </c>
      <c r="AE91" s="198">
        <v>0</v>
      </c>
      <c r="AF91" s="198">
        <v>0</v>
      </c>
      <c r="AG91" s="198">
        <v>36.78</v>
      </c>
      <c r="AH91" s="198">
        <v>0</v>
      </c>
      <c r="AI91" s="198">
        <v>120</v>
      </c>
      <c r="AJ91" s="198">
        <v>0</v>
      </c>
      <c r="AK91" s="198">
        <v>98.06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497.74</v>
      </c>
      <c r="L92" s="198">
        <v>10.73</v>
      </c>
      <c r="M92" s="198">
        <v>57.24</v>
      </c>
      <c r="N92" s="198">
        <v>50.4</v>
      </c>
      <c r="O92" s="198">
        <v>35.6</v>
      </c>
      <c r="P92" s="198">
        <v>21.74</v>
      </c>
      <c r="Q92" s="198">
        <v>8.2799999999999994</v>
      </c>
      <c r="R92" s="198">
        <v>9.0399999999999991</v>
      </c>
      <c r="S92" s="198">
        <v>11.26</v>
      </c>
      <c r="T92" s="198">
        <v>0</v>
      </c>
      <c r="U92" s="198">
        <v>60.34</v>
      </c>
      <c r="V92" s="198">
        <v>6.08</v>
      </c>
      <c r="W92" s="198">
        <v>19.8</v>
      </c>
      <c r="X92" s="198">
        <v>20.98</v>
      </c>
      <c r="Y92" s="198">
        <v>0</v>
      </c>
      <c r="Z92" s="198">
        <v>118.75</v>
      </c>
      <c r="AA92" s="198">
        <v>29.86</v>
      </c>
      <c r="AB92" s="198">
        <v>0</v>
      </c>
      <c r="AC92" s="198">
        <v>14.54</v>
      </c>
      <c r="AD92" s="198">
        <v>23.75</v>
      </c>
      <c r="AE92" s="198">
        <v>0</v>
      </c>
      <c r="AF92" s="198">
        <v>0</v>
      </c>
      <c r="AG92" s="198">
        <v>36.78</v>
      </c>
      <c r="AH92" s="198">
        <v>0</v>
      </c>
      <c r="AI92" s="198">
        <v>120</v>
      </c>
      <c r="AJ92" s="198">
        <v>0</v>
      </c>
      <c r="AK92" s="198">
        <v>98.06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497.74</v>
      </c>
      <c r="L93" s="198">
        <v>10.73</v>
      </c>
      <c r="M93" s="198">
        <v>58.59</v>
      </c>
      <c r="N93" s="198">
        <v>50.4</v>
      </c>
      <c r="O93" s="198">
        <v>35.6</v>
      </c>
      <c r="P93" s="198">
        <v>21.74</v>
      </c>
      <c r="Q93" s="198">
        <v>8.2799999999999994</v>
      </c>
      <c r="R93" s="198">
        <v>9.0399999999999991</v>
      </c>
      <c r="S93" s="198">
        <v>11.26</v>
      </c>
      <c r="T93" s="198">
        <v>0</v>
      </c>
      <c r="U93" s="198">
        <v>60.34</v>
      </c>
      <c r="V93" s="198">
        <v>6.08</v>
      </c>
      <c r="W93" s="198">
        <v>19.8</v>
      </c>
      <c r="X93" s="198">
        <v>20.98</v>
      </c>
      <c r="Y93" s="198">
        <v>0</v>
      </c>
      <c r="Z93" s="198">
        <v>118.75</v>
      </c>
      <c r="AA93" s="198">
        <v>29.86</v>
      </c>
      <c r="AB93" s="198">
        <v>0</v>
      </c>
      <c r="AC93" s="198">
        <v>14.54</v>
      </c>
      <c r="AD93" s="198">
        <v>23.75</v>
      </c>
      <c r="AE93" s="198">
        <v>0</v>
      </c>
      <c r="AF93" s="198">
        <v>0</v>
      </c>
      <c r="AG93" s="198">
        <v>36.78</v>
      </c>
      <c r="AH93" s="198">
        <v>0</v>
      </c>
      <c r="AI93" s="198">
        <v>120</v>
      </c>
      <c r="AJ93" s="198">
        <v>0</v>
      </c>
      <c r="AK93" s="198">
        <v>98.06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497.74</v>
      </c>
      <c r="L94" s="198">
        <v>10.73</v>
      </c>
      <c r="M94" s="198">
        <v>58.59</v>
      </c>
      <c r="N94" s="198">
        <v>50.4</v>
      </c>
      <c r="O94" s="198">
        <v>35.6</v>
      </c>
      <c r="P94" s="198">
        <v>21.74</v>
      </c>
      <c r="Q94" s="198">
        <v>8.2799999999999994</v>
      </c>
      <c r="R94" s="198">
        <v>9.0399999999999991</v>
      </c>
      <c r="S94" s="198">
        <v>11.26</v>
      </c>
      <c r="T94" s="198">
        <v>0</v>
      </c>
      <c r="U94" s="198">
        <v>60.34</v>
      </c>
      <c r="V94" s="198">
        <v>6.08</v>
      </c>
      <c r="W94" s="198">
        <v>19.8</v>
      </c>
      <c r="X94" s="198">
        <v>20.98</v>
      </c>
      <c r="Y94" s="198">
        <v>0</v>
      </c>
      <c r="Z94" s="198">
        <v>118.75</v>
      </c>
      <c r="AA94" s="198">
        <v>29.86</v>
      </c>
      <c r="AB94" s="198">
        <v>0</v>
      </c>
      <c r="AC94" s="198">
        <v>14.54</v>
      </c>
      <c r="AD94" s="198">
        <v>23.75</v>
      </c>
      <c r="AE94" s="198">
        <v>0</v>
      </c>
      <c r="AF94" s="198">
        <v>0</v>
      </c>
      <c r="AG94" s="198">
        <v>36.78</v>
      </c>
      <c r="AH94" s="198">
        <v>0</v>
      </c>
      <c r="AI94" s="198">
        <v>120</v>
      </c>
      <c r="AJ94" s="198">
        <v>0</v>
      </c>
      <c r="AK94" s="198">
        <v>98.06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497.74</v>
      </c>
      <c r="L95" s="198">
        <v>10.73</v>
      </c>
      <c r="M95" s="198">
        <v>58.59</v>
      </c>
      <c r="N95" s="198">
        <v>50.4</v>
      </c>
      <c r="O95" s="198">
        <v>35.6</v>
      </c>
      <c r="P95" s="198">
        <v>21.74</v>
      </c>
      <c r="Q95" s="198">
        <v>8.2799999999999994</v>
      </c>
      <c r="R95" s="198">
        <v>9.0399999999999991</v>
      </c>
      <c r="S95" s="198">
        <v>11.26</v>
      </c>
      <c r="T95" s="198">
        <v>0</v>
      </c>
      <c r="U95" s="198">
        <v>60.34</v>
      </c>
      <c r="V95" s="198">
        <v>6.08</v>
      </c>
      <c r="W95" s="198">
        <v>19.8</v>
      </c>
      <c r="X95" s="198">
        <v>20.98</v>
      </c>
      <c r="Y95" s="198">
        <v>0</v>
      </c>
      <c r="Z95" s="198">
        <v>118.75</v>
      </c>
      <c r="AA95" s="198">
        <v>29.86</v>
      </c>
      <c r="AB95" s="198">
        <v>0</v>
      </c>
      <c r="AC95" s="198">
        <v>14.54</v>
      </c>
      <c r="AD95" s="198">
        <v>23.75</v>
      </c>
      <c r="AE95" s="198">
        <v>0</v>
      </c>
      <c r="AF95" s="198">
        <v>0</v>
      </c>
      <c r="AG95" s="198">
        <v>36.78</v>
      </c>
      <c r="AH95" s="198">
        <v>0</v>
      </c>
      <c r="AI95" s="198">
        <v>120</v>
      </c>
      <c r="AJ95" s="198">
        <v>0</v>
      </c>
      <c r="AK95" s="198">
        <v>98.06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497.74</v>
      </c>
      <c r="L96" s="198">
        <v>10.73</v>
      </c>
      <c r="M96" s="198">
        <v>58.59</v>
      </c>
      <c r="N96" s="198">
        <v>50.4</v>
      </c>
      <c r="O96" s="198">
        <v>35.6</v>
      </c>
      <c r="P96" s="198">
        <v>21.74</v>
      </c>
      <c r="Q96" s="198">
        <v>8.2799999999999994</v>
      </c>
      <c r="R96" s="198">
        <v>9.0399999999999991</v>
      </c>
      <c r="S96" s="198">
        <v>11.26</v>
      </c>
      <c r="T96" s="198">
        <v>0</v>
      </c>
      <c r="U96" s="198">
        <v>60.34</v>
      </c>
      <c r="V96" s="198">
        <v>6.08</v>
      </c>
      <c r="W96" s="198">
        <v>19.8</v>
      </c>
      <c r="X96" s="198">
        <v>20.98</v>
      </c>
      <c r="Y96" s="198">
        <v>0</v>
      </c>
      <c r="Z96" s="198">
        <v>118.75</v>
      </c>
      <c r="AA96" s="198">
        <v>29.86</v>
      </c>
      <c r="AB96" s="198">
        <v>0</v>
      </c>
      <c r="AC96" s="198">
        <v>14.54</v>
      </c>
      <c r="AD96" s="198">
        <v>23.75</v>
      </c>
      <c r="AE96" s="198">
        <v>0</v>
      </c>
      <c r="AF96" s="198">
        <v>0</v>
      </c>
      <c r="AG96" s="198">
        <v>36.78</v>
      </c>
      <c r="AH96" s="198">
        <v>0</v>
      </c>
      <c r="AI96" s="198">
        <v>120</v>
      </c>
      <c r="AJ96" s="198">
        <v>0</v>
      </c>
      <c r="AK96" s="198">
        <v>98.06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497.74</v>
      </c>
      <c r="L97" s="198">
        <v>10.73</v>
      </c>
      <c r="M97" s="198">
        <v>58.59</v>
      </c>
      <c r="N97" s="198">
        <v>50.4</v>
      </c>
      <c r="O97" s="198">
        <v>35.6</v>
      </c>
      <c r="P97" s="198">
        <v>21.74</v>
      </c>
      <c r="Q97" s="198">
        <v>8.2799999999999994</v>
      </c>
      <c r="R97" s="198">
        <v>9.0399999999999991</v>
      </c>
      <c r="S97" s="198">
        <v>11.26</v>
      </c>
      <c r="T97" s="198">
        <v>0</v>
      </c>
      <c r="U97" s="198">
        <v>60.34</v>
      </c>
      <c r="V97" s="198">
        <v>6.08</v>
      </c>
      <c r="W97" s="198">
        <v>19.8</v>
      </c>
      <c r="X97" s="198">
        <v>20.98</v>
      </c>
      <c r="Y97" s="198">
        <v>0</v>
      </c>
      <c r="Z97" s="198">
        <v>118.75</v>
      </c>
      <c r="AA97" s="198">
        <v>29.86</v>
      </c>
      <c r="AB97" s="198">
        <v>0</v>
      </c>
      <c r="AC97" s="198">
        <v>14.54</v>
      </c>
      <c r="AD97" s="198">
        <v>23.75</v>
      </c>
      <c r="AE97" s="198">
        <v>0</v>
      </c>
      <c r="AF97" s="198">
        <v>0</v>
      </c>
      <c r="AG97" s="198">
        <v>36.78</v>
      </c>
      <c r="AH97" s="198">
        <v>0</v>
      </c>
      <c r="AI97" s="198">
        <v>120</v>
      </c>
      <c r="AJ97" s="198">
        <v>0</v>
      </c>
      <c r="AK97" s="198">
        <v>98.06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497.74</v>
      </c>
      <c r="L98" s="198">
        <v>10.73</v>
      </c>
      <c r="M98" s="198">
        <v>58.59</v>
      </c>
      <c r="N98" s="198">
        <v>50.4</v>
      </c>
      <c r="O98" s="198">
        <v>35.6</v>
      </c>
      <c r="P98" s="198">
        <v>21.74</v>
      </c>
      <c r="Q98" s="198">
        <v>8.2799999999999994</v>
      </c>
      <c r="R98" s="198">
        <v>9.0399999999999991</v>
      </c>
      <c r="S98" s="198">
        <v>11.26</v>
      </c>
      <c r="T98" s="198">
        <v>0</v>
      </c>
      <c r="U98" s="198">
        <v>60.34</v>
      </c>
      <c r="V98" s="198">
        <v>6.08</v>
      </c>
      <c r="W98" s="198">
        <v>19.8</v>
      </c>
      <c r="X98" s="198">
        <v>20.98</v>
      </c>
      <c r="Y98" s="198">
        <v>0</v>
      </c>
      <c r="Z98" s="198">
        <v>118.75</v>
      </c>
      <c r="AA98" s="198">
        <v>29.86</v>
      </c>
      <c r="AB98" s="198">
        <v>0</v>
      </c>
      <c r="AC98" s="198">
        <v>14.54</v>
      </c>
      <c r="AD98" s="198">
        <v>23.75</v>
      </c>
      <c r="AE98" s="198">
        <v>0</v>
      </c>
      <c r="AF98" s="198">
        <v>0</v>
      </c>
      <c r="AG98" s="198">
        <v>36.78</v>
      </c>
      <c r="AH98" s="198">
        <v>0</v>
      </c>
      <c r="AI98" s="198">
        <v>120</v>
      </c>
      <c r="AJ98" s="198">
        <v>0</v>
      </c>
      <c r="AK98" s="198">
        <v>98.06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1.7049999999999999E-3</v>
      </c>
      <c r="J99">
        <f t="shared" si="0"/>
        <v>5.2900000000000013E-3</v>
      </c>
      <c r="K99">
        <f t="shared" si="0"/>
        <v>11.899027499999997</v>
      </c>
      <c r="L99">
        <f t="shared" si="0"/>
        <v>0.22776750000000018</v>
      </c>
      <c r="M99">
        <f t="shared" si="0"/>
        <v>1.0143124999999991</v>
      </c>
      <c r="N99">
        <f t="shared" si="0"/>
        <v>1.2096</v>
      </c>
      <c r="O99">
        <f t="shared" si="0"/>
        <v>0.85439999999999861</v>
      </c>
      <c r="P99">
        <f t="shared" si="0"/>
        <v>0.5326924999999999</v>
      </c>
      <c r="Q99">
        <f t="shared" si="0"/>
        <v>0.20642999999999959</v>
      </c>
      <c r="R99">
        <f t="shared" si="0"/>
        <v>0.21695999999999976</v>
      </c>
      <c r="S99">
        <f t="shared" si="0"/>
        <v>0.27023999999999981</v>
      </c>
      <c r="T99">
        <f t="shared" si="0"/>
        <v>0</v>
      </c>
      <c r="U99">
        <f t="shared" si="0"/>
        <v>1.4481600000000019</v>
      </c>
      <c r="V99">
        <f t="shared" si="0"/>
        <v>0.14592000000000002</v>
      </c>
      <c r="W99">
        <f t="shared" si="0"/>
        <v>0.47519999999999923</v>
      </c>
      <c r="X99">
        <f t="shared" si="0"/>
        <v>0.5035200000000003</v>
      </c>
      <c r="Y99">
        <f t="shared" si="0"/>
        <v>0</v>
      </c>
      <c r="Z99">
        <f t="shared" si="0"/>
        <v>2.5587750000000016</v>
      </c>
      <c r="AA99">
        <f t="shared" si="0"/>
        <v>0.71664000000000005</v>
      </c>
      <c r="AB99">
        <f t="shared" si="0"/>
        <v>0</v>
      </c>
      <c r="AC99">
        <f t="shared" si="0"/>
        <v>0.28515000000000024</v>
      </c>
      <c r="AD99">
        <f t="shared" si="0"/>
        <v>0.31875749999999992</v>
      </c>
      <c r="AE99">
        <f t="shared" si="0"/>
        <v>0</v>
      </c>
      <c r="AF99">
        <f t="shared" si="0"/>
        <v>0</v>
      </c>
      <c r="AG99">
        <f t="shared" si="0"/>
        <v>0.80916000000000132</v>
      </c>
      <c r="AH99">
        <f t="shared" si="0"/>
        <v>0.13423500000000002</v>
      </c>
      <c r="AI99">
        <f t="shared" si="0"/>
        <v>1.5193724999999998</v>
      </c>
      <c r="AJ99">
        <f t="shared" si="0"/>
        <v>0</v>
      </c>
      <c r="AK99">
        <f t="shared" si="0"/>
        <v>2.2500149999999994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2.1722500000000009E-2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4.0599999999999996</v>
      </c>
      <c r="J3" s="198">
        <v>2.17</v>
      </c>
      <c r="K3" s="198">
        <v>160.33000000000001</v>
      </c>
      <c r="L3" s="198">
        <v>53.06</v>
      </c>
      <c r="M3" s="198">
        <v>0</v>
      </c>
      <c r="N3" s="198">
        <v>29.14</v>
      </c>
      <c r="O3" s="198">
        <v>24.47</v>
      </c>
      <c r="P3" s="198">
        <v>57.05</v>
      </c>
      <c r="Q3" s="198">
        <v>5.38</v>
      </c>
      <c r="R3" s="198">
        <v>5.23</v>
      </c>
      <c r="S3" s="198">
        <v>6.51</v>
      </c>
      <c r="T3" s="198">
        <v>0</v>
      </c>
      <c r="U3" s="198">
        <v>221.68</v>
      </c>
      <c r="V3" s="198">
        <v>3.52</v>
      </c>
      <c r="W3" s="198">
        <v>11.45</v>
      </c>
      <c r="X3" s="198">
        <v>12.13</v>
      </c>
      <c r="Y3" s="198">
        <v>0</v>
      </c>
      <c r="Z3" s="198">
        <v>58.46</v>
      </c>
      <c r="AA3" s="198">
        <v>17.27</v>
      </c>
      <c r="AB3" s="198">
        <v>0</v>
      </c>
      <c r="AC3" s="198">
        <v>13.56</v>
      </c>
      <c r="AD3" s="198">
        <v>0</v>
      </c>
      <c r="AE3" s="198">
        <v>0</v>
      </c>
      <c r="AF3" s="198">
        <v>0</v>
      </c>
      <c r="AG3" s="198">
        <v>0</v>
      </c>
      <c r="AH3" s="198">
        <v>27.32</v>
      </c>
      <c r="AI3" s="198">
        <v>0</v>
      </c>
      <c r="AJ3" s="198">
        <v>0</v>
      </c>
      <c r="AK3" s="198">
        <v>49.14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1.35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4.0599999999999996</v>
      </c>
      <c r="J4" s="198">
        <v>2.17</v>
      </c>
      <c r="K4" s="198">
        <v>160.33000000000001</v>
      </c>
      <c r="L4" s="198">
        <v>53.06</v>
      </c>
      <c r="M4" s="198">
        <v>0</v>
      </c>
      <c r="N4" s="198">
        <v>29.14</v>
      </c>
      <c r="O4" s="198">
        <v>24.47</v>
      </c>
      <c r="P4" s="198">
        <v>57.05</v>
      </c>
      <c r="Q4" s="198">
        <v>5.38</v>
      </c>
      <c r="R4" s="198">
        <v>5.23</v>
      </c>
      <c r="S4" s="198">
        <v>6.51</v>
      </c>
      <c r="T4" s="198">
        <v>0</v>
      </c>
      <c r="U4" s="198">
        <v>221.68</v>
      </c>
      <c r="V4" s="198">
        <v>3.52</v>
      </c>
      <c r="W4" s="198">
        <v>11.45</v>
      </c>
      <c r="X4" s="198">
        <v>12.13</v>
      </c>
      <c r="Y4" s="198">
        <v>0</v>
      </c>
      <c r="Z4" s="198">
        <v>58.46</v>
      </c>
      <c r="AA4" s="198">
        <v>17.27</v>
      </c>
      <c r="AB4" s="198">
        <v>0</v>
      </c>
      <c r="AC4" s="198">
        <v>13.56</v>
      </c>
      <c r="AD4" s="198">
        <v>0</v>
      </c>
      <c r="AE4" s="198">
        <v>0</v>
      </c>
      <c r="AF4" s="198">
        <v>0</v>
      </c>
      <c r="AG4" s="198">
        <v>0</v>
      </c>
      <c r="AH4" s="198">
        <v>27.32</v>
      </c>
      <c r="AI4" s="198">
        <v>0</v>
      </c>
      <c r="AJ4" s="198">
        <v>0</v>
      </c>
      <c r="AK4" s="198">
        <v>49.14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1.35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4.0599999999999996</v>
      </c>
      <c r="J5" s="198">
        <v>2.17</v>
      </c>
      <c r="K5" s="198">
        <v>160.33000000000001</v>
      </c>
      <c r="L5" s="198">
        <v>53.06</v>
      </c>
      <c r="M5" s="198">
        <v>0</v>
      </c>
      <c r="N5" s="198">
        <v>29.14</v>
      </c>
      <c r="O5" s="198">
        <v>24.47</v>
      </c>
      <c r="P5" s="198">
        <v>57.05</v>
      </c>
      <c r="Q5" s="198">
        <v>5.21</v>
      </c>
      <c r="R5" s="198">
        <v>5.23</v>
      </c>
      <c r="S5" s="198">
        <v>6.51</v>
      </c>
      <c r="T5" s="198">
        <v>0</v>
      </c>
      <c r="U5" s="198">
        <v>221.68</v>
      </c>
      <c r="V5" s="198">
        <v>3.52</v>
      </c>
      <c r="W5" s="198">
        <v>11.45</v>
      </c>
      <c r="X5" s="198">
        <v>12.13</v>
      </c>
      <c r="Y5" s="198">
        <v>0</v>
      </c>
      <c r="Z5" s="198">
        <v>58.46</v>
      </c>
      <c r="AA5" s="198">
        <v>17.27</v>
      </c>
      <c r="AB5" s="198">
        <v>0</v>
      </c>
      <c r="AC5" s="198">
        <v>13.56</v>
      </c>
      <c r="AD5" s="198">
        <v>0</v>
      </c>
      <c r="AE5" s="198">
        <v>0</v>
      </c>
      <c r="AF5" s="198">
        <v>0</v>
      </c>
      <c r="AG5" s="198">
        <v>0</v>
      </c>
      <c r="AH5" s="198">
        <v>27.32</v>
      </c>
      <c r="AI5" s="198">
        <v>0</v>
      </c>
      <c r="AJ5" s="198">
        <v>0</v>
      </c>
      <c r="AK5" s="198">
        <v>49.14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1.35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4.0599999999999996</v>
      </c>
      <c r="J6" s="198">
        <v>2.17</v>
      </c>
      <c r="K6" s="198">
        <v>160.33000000000001</v>
      </c>
      <c r="L6" s="198">
        <v>53.06</v>
      </c>
      <c r="M6" s="198">
        <v>0</v>
      </c>
      <c r="N6" s="198">
        <v>29.14</v>
      </c>
      <c r="O6" s="198">
        <v>24.47</v>
      </c>
      <c r="P6" s="198">
        <v>57.05</v>
      </c>
      <c r="Q6" s="198">
        <v>5.21</v>
      </c>
      <c r="R6" s="198">
        <v>5.23</v>
      </c>
      <c r="S6" s="198">
        <v>6.51</v>
      </c>
      <c r="T6" s="198">
        <v>0</v>
      </c>
      <c r="U6" s="198">
        <v>221.68</v>
      </c>
      <c r="V6" s="198">
        <v>3.52</v>
      </c>
      <c r="W6" s="198">
        <v>11.45</v>
      </c>
      <c r="X6" s="198">
        <v>12.13</v>
      </c>
      <c r="Y6" s="198">
        <v>0</v>
      </c>
      <c r="Z6" s="198">
        <v>58.46</v>
      </c>
      <c r="AA6" s="198">
        <v>17.27</v>
      </c>
      <c r="AB6" s="198">
        <v>0</v>
      </c>
      <c r="AC6" s="198">
        <v>13.56</v>
      </c>
      <c r="AD6" s="198">
        <v>0</v>
      </c>
      <c r="AE6" s="198">
        <v>0</v>
      </c>
      <c r="AF6" s="198">
        <v>0</v>
      </c>
      <c r="AG6" s="198">
        <v>0</v>
      </c>
      <c r="AH6" s="198">
        <v>27.32</v>
      </c>
      <c r="AI6" s="198">
        <v>0</v>
      </c>
      <c r="AJ6" s="198">
        <v>0</v>
      </c>
      <c r="AK6" s="198">
        <v>49.14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1.35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4.0599999999999996</v>
      </c>
      <c r="J7" s="198">
        <v>2.17</v>
      </c>
      <c r="K7" s="198">
        <v>160.33000000000001</v>
      </c>
      <c r="L7" s="198">
        <v>53.06</v>
      </c>
      <c r="M7" s="198">
        <v>0</v>
      </c>
      <c r="N7" s="198">
        <v>29.14</v>
      </c>
      <c r="O7" s="198">
        <v>24.47</v>
      </c>
      <c r="P7" s="198">
        <v>57.05</v>
      </c>
      <c r="Q7" s="198">
        <v>5.21</v>
      </c>
      <c r="R7" s="198">
        <v>5.23</v>
      </c>
      <c r="S7" s="198">
        <v>6.51</v>
      </c>
      <c r="T7" s="198">
        <v>0</v>
      </c>
      <c r="U7" s="198">
        <v>221.68</v>
      </c>
      <c r="V7" s="198">
        <v>3.52</v>
      </c>
      <c r="W7" s="198">
        <v>11.45</v>
      </c>
      <c r="X7" s="198">
        <v>12.13</v>
      </c>
      <c r="Y7" s="198">
        <v>0</v>
      </c>
      <c r="Z7" s="198">
        <v>58.46</v>
      </c>
      <c r="AA7" s="198">
        <v>17.27</v>
      </c>
      <c r="AB7" s="198">
        <v>0</v>
      </c>
      <c r="AC7" s="198">
        <v>13.56</v>
      </c>
      <c r="AD7" s="198">
        <v>0</v>
      </c>
      <c r="AE7" s="198">
        <v>0</v>
      </c>
      <c r="AF7" s="198">
        <v>0</v>
      </c>
      <c r="AG7" s="198">
        <v>0</v>
      </c>
      <c r="AH7" s="198">
        <v>21.46</v>
      </c>
      <c r="AI7" s="198">
        <v>0</v>
      </c>
      <c r="AJ7" s="198">
        <v>0</v>
      </c>
      <c r="AK7" s="198">
        <v>49.14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1.35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4.0599999999999996</v>
      </c>
      <c r="J8" s="198">
        <v>2.17</v>
      </c>
      <c r="K8" s="198">
        <v>160.33000000000001</v>
      </c>
      <c r="L8" s="198">
        <v>53.06</v>
      </c>
      <c r="M8" s="198">
        <v>0</v>
      </c>
      <c r="N8" s="198">
        <v>29.14</v>
      </c>
      <c r="O8" s="198">
        <v>24.47</v>
      </c>
      <c r="P8" s="198">
        <v>57.05</v>
      </c>
      <c r="Q8" s="198">
        <v>5.21</v>
      </c>
      <c r="R8" s="198">
        <v>5.23</v>
      </c>
      <c r="S8" s="198">
        <v>6.51</v>
      </c>
      <c r="T8" s="198">
        <v>0</v>
      </c>
      <c r="U8" s="198">
        <v>221.68</v>
      </c>
      <c r="V8" s="198">
        <v>3.52</v>
      </c>
      <c r="W8" s="198">
        <v>11.45</v>
      </c>
      <c r="X8" s="198">
        <v>12.13</v>
      </c>
      <c r="Y8" s="198">
        <v>0</v>
      </c>
      <c r="Z8" s="198">
        <v>58.46</v>
      </c>
      <c r="AA8" s="198">
        <v>17.27</v>
      </c>
      <c r="AB8" s="198">
        <v>0</v>
      </c>
      <c r="AC8" s="198">
        <v>13.56</v>
      </c>
      <c r="AD8" s="198">
        <v>0</v>
      </c>
      <c r="AE8" s="198">
        <v>0</v>
      </c>
      <c r="AF8" s="198">
        <v>0</v>
      </c>
      <c r="AG8" s="198">
        <v>0</v>
      </c>
      <c r="AH8" s="198">
        <v>21.46</v>
      </c>
      <c r="AI8" s="198">
        <v>0</v>
      </c>
      <c r="AJ8" s="198">
        <v>0</v>
      </c>
      <c r="AK8" s="198">
        <v>49.14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1.35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4.0599999999999996</v>
      </c>
      <c r="J9" s="198">
        <v>2.17</v>
      </c>
      <c r="K9" s="198">
        <v>160.33000000000001</v>
      </c>
      <c r="L9" s="198">
        <v>53.06</v>
      </c>
      <c r="M9" s="198">
        <v>0</v>
      </c>
      <c r="N9" s="198">
        <v>29.14</v>
      </c>
      <c r="O9" s="198">
        <v>24.47</v>
      </c>
      <c r="P9" s="198">
        <v>57.05</v>
      </c>
      <c r="Q9" s="198">
        <v>5.21</v>
      </c>
      <c r="R9" s="198">
        <v>5.23</v>
      </c>
      <c r="S9" s="198">
        <v>6.51</v>
      </c>
      <c r="T9" s="198">
        <v>0</v>
      </c>
      <c r="U9" s="198">
        <v>221.68</v>
      </c>
      <c r="V9" s="198">
        <v>3.52</v>
      </c>
      <c r="W9" s="198">
        <v>11.45</v>
      </c>
      <c r="X9" s="198">
        <v>12.13</v>
      </c>
      <c r="Y9" s="198">
        <v>0</v>
      </c>
      <c r="Z9" s="198">
        <v>58.46</v>
      </c>
      <c r="AA9" s="198">
        <v>17.27</v>
      </c>
      <c r="AB9" s="198">
        <v>0</v>
      </c>
      <c r="AC9" s="198">
        <v>13.56</v>
      </c>
      <c r="AD9" s="198">
        <v>0</v>
      </c>
      <c r="AE9" s="198">
        <v>0</v>
      </c>
      <c r="AF9" s="198">
        <v>0</v>
      </c>
      <c r="AG9" s="198">
        <v>0</v>
      </c>
      <c r="AH9" s="198">
        <v>21.46</v>
      </c>
      <c r="AI9" s="198">
        <v>0</v>
      </c>
      <c r="AJ9" s="198">
        <v>0</v>
      </c>
      <c r="AK9" s="198">
        <v>49.14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1.35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4.0599999999999996</v>
      </c>
      <c r="J10" s="198">
        <v>2.17</v>
      </c>
      <c r="K10" s="198">
        <v>160.33000000000001</v>
      </c>
      <c r="L10" s="198">
        <v>53.06</v>
      </c>
      <c r="M10" s="198">
        <v>0</v>
      </c>
      <c r="N10" s="198">
        <v>29.14</v>
      </c>
      <c r="O10" s="198">
        <v>24.47</v>
      </c>
      <c r="P10" s="198">
        <v>57.05</v>
      </c>
      <c r="Q10" s="198">
        <v>5.21</v>
      </c>
      <c r="R10" s="198">
        <v>5.23</v>
      </c>
      <c r="S10" s="198">
        <v>6.51</v>
      </c>
      <c r="T10" s="198">
        <v>0</v>
      </c>
      <c r="U10" s="198">
        <v>221.68</v>
      </c>
      <c r="V10" s="198">
        <v>3.52</v>
      </c>
      <c r="W10" s="198">
        <v>11.45</v>
      </c>
      <c r="X10" s="198">
        <v>12.13</v>
      </c>
      <c r="Y10" s="198">
        <v>0</v>
      </c>
      <c r="Z10" s="198">
        <v>58.46</v>
      </c>
      <c r="AA10" s="198">
        <v>17.27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0</v>
      </c>
      <c r="AH10" s="198">
        <v>21.46</v>
      </c>
      <c r="AI10" s="198">
        <v>0</v>
      </c>
      <c r="AJ10" s="198">
        <v>0</v>
      </c>
      <c r="AK10" s="198">
        <v>49.14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1.35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4.0599999999999996</v>
      </c>
      <c r="J11" s="198">
        <v>2.17</v>
      </c>
      <c r="K11" s="198">
        <v>160.33000000000001</v>
      </c>
      <c r="L11" s="198">
        <v>53.06</v>
      </c>
      <c r="M11" s="198">
        <v>0</v>
      </c>
      <c r="N11" s="198">
        <v>29.14</v>
      </c>
      <c r="O11" s="198">
        <v>24.47</v>
      </c>
      <c r="P11" s="198">
        <v>57.41</v>
      </c>
      <c r="Q11" s="198">
        <v>5.21</v>
      </c>
      <c r="R11" s="198">
        <v>5.23</v>
      </c>
      <c r="S11" s="198">
        <v>6.51</v>
      </c>
      <c r="T11" s="198">
        <v>0</v>
      </c>
      <c r="U11" s="198">
        <v>221.68</v>
      </c>
      <c r="V11" s="198">
        <v>3.52</v>
      </c>
      <c r="W11" s="198">
        <v>11.45</v>
      </c>
      <c r="X11" s="198">
        <v>12.13</v>
      </c>
      <c r="Y11" s="198">
        <v>0</v>
      </c>
      <c r="Z11" s="198">
        <v>58.46</v>
      </c>
      <c r="AA11" s="198">
        <v>17.27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12.41</v>
      </c>
      <c r="AJ11" s="198">
        <v>0</v>
      </c>
      <c r="AK11" s="198">
        <v>49.14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1.35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4.0599999999999996</v>
      </c>
      <c r="J12" s="198">
        <v>2.17</v>
      </c>
      <c r="K12" s="198">
        <v>160.33000000000001</v>
      </c>
      <c r="L12" s="198">
        <v>53.06</v>
      </c>
      <c r="M12" s="198">
        <v>0</v>
      </c>
      <c r="N12" s="198">
        <v>29.14</v>
      </c>
      <c r="O12" s="198">
        <v>24.47</v>
      </c>
      <c r="P12" s="198">
        <v>57.41</v>
      </c>
      <c r="Q12" s="198">
        <v>5.21</v>
      </c>
      <c r="R12" s="198">
        <v>5.23</v>
      </c>
      <c r="S12" s="198">
        <v>6.51</v>
      </c>
      <c r="T12" s="198">
        <v>0</v>
      </c>
      <c r="U12" s="198">
        <v>221.68</v>
      </c>
      <c r="V12" s="198">
        <v>3.52</v>
      </c>
      <c r="W12" s="198">
        <v>11.45</v>
      </c>
      <c r="X12" s="198">
        <v>12.13</v>
      </c>
      <c r="Y12" s="198">
        <v>0</v>
      </c>
      <c r="Z12" s="198">
        <v>58.46</v>
      </c>
      <c r="AA12" s="198">
        <v>17.27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19.309999999999999</v>
      </c>
      <c r="AJ12" s="198">
        <v>0</v>
      </c>
      <c r="AK12" s="198">
        <v>49.14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4.0599999999999996</v>
      </c>
      <c r="J13" s="198">
        <v>2.17</v>
      </c>
      <c r="K13" s="198">
        <v>160.33000000000001</v>
      </c>
      <c r="L13" s="198">
        <v>53.06</v>
      </c>
      <c r="M13" s="198">
        <v>0</v>
      </c>
      <c r="N13" s="198">
        <v>29.14</v>
      </c>
      <c r="O13" s="198">
        <v>24.47</v>
      </c>
      <c r="P13" s="198">
        <v>57.41</v>
      </c>
      <c r="Q13" s="198">
        <v>5.21</v>
      </c>
      <c r="R13" s="198">
        <v>5.23</v>
      </c>
      <c r="S13" s="198">
        <v>6.51</v>
      </c>
      <c r="T13" s="198">
        <v>0</v>
      </c>
      <c r="U13" s="198">
        <v>221.68</v>
      </c>
      <c r="V13" s="198">
        <v>3.52</v>
      </c>
      <c r="W13" s="198">
        <v>11.45</v>
      </c>
      <c r="X13" s="198">
        <v>12.13</v>
      </c>
      <c r="Y13" s="198">
        <v>0</v>
      </c>
      <c r="Z13" s="198">
        <v>58.46</v>
      </c>
      <c r="AA13" s="198">
        <v>17.27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19.11</v>
      </c>
      <c r="AJ13" s="198">
        <v>0</v>
      </c>
      <c r="AK13" s="198">
        <v>49.14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4.0599999999999996</v>
      </c>
      <c r="J14" s="198">
        <v>2.17</v>
      </c>
      <c r="K14" s="198">
        <v>160.33000000000001</v>
      </c>
      <c r="L14" s="198">
        <v>53.06</v>
      </c>
      <c r="M14" s="198">
        <v>0</v>
      </c>
      <c r="N14" s="198">
        <v>29.14</v>
      </c>
      <c r="O14" s="198">
        <v>24.47</v>
      </c>
      <c r="P14" s="198">
        <v>57.41</v>
      </c>
      <c r="Q14" s="198">
        <v>5.21</v>
      </c>
      <c r="R14" s="198">
        <v>5.23</v>
      </c>
      <c r="S14" s="198">
        <v>6.51</v>
      </c>
      <c r="T14" s="198">
        <v>0</v>
      </c>
      <c r="U14" s="198">
        <v>221.68</v>
      </c>
      <c r="V14" s="198">
        <v>3.52</v>
      </c>
      <c r="W14" s="198">
        <v>11.45</v>
      </c>
      <c r="X14" s="198">
        <v>12.13</v>
      </c>
      <c r="Y14" s="198">
        <v>0</v>
      </c>
      <c r="Z14" s="198">
        <v>58.46</v>
      </c>
      <c r="AA14" s="198">
        <v>17.27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19.309999999999999</v>
      </c>
      <c r="AJ14" s="198">
        <v>0</v>
      </c>
      <c r="AK14" s="198">
        <v>49.14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4.0599999999999996</v>
      </c>
      <c r="J15" s="198">
        <v>2.17</v>
      </c>
      <c r="K15" s="198">
        <v>160.33000000000001</v>
      </c>
      <c r="L15" s="198">
        <v>53.06</v>
      </c>
      <c r="M15" s="198">
        <v>0</v>
      </c>
      <c r="N15" s="198">
        <v>29.14</v>
      </c>
      <c r="O15" s="198">
        <v>24.47</v>
      </c>
      <c r="P15" s="198">
        <v>57.41</v>
      </c>
      <c r="Q15" s="198">
        <v>5.21</v>
      </c>
      <c r="R15" s="198">
        <v>5.23</v>
      </c>
      <c r="S15" s="198">
        <v>6.51</v>
      </c>
      <c r="T15" s="198">
        <v>0</v>
      </c>
      <c r="U15" s="198">
        <v>221.68</v>
      </c>
      <c r="V15" s="198">
        <v>3.52</v>
      </c>
      <c r="W15" s="198">
        <v>11.45</v>
      </c>
      <c r="X15" s="198">
        <v>12.13</v>
      </c>
      <c r="Y15" s="198">
        <v>0</v>
      </c>
      <c r="Z15" s="198">
        <v>58.46</v>
      </c>
      <c r="AA15" s="198">
        <v>17.27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19.309999999999999</v>
      </c>
      <c r="AJ15" s="198">
        <v>0</v>
      </c>
      <c r="AK15" s="198">
        <v>49.14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1.39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4.0599999999999996</v>
      </c>
      <c r="J16" s="198">
        <v>2.17</v>
      </c>
      <c r="K16" s="198">
        <v>160.33000000000001</v>
      </c>
      <c r="L16" s="198">
        <v>53.06</v>
      </c>
      <c r="M16" s="198">
        <v>0</v>
      </c>
      <c r="N16" s="198">
        <v>29.14</v>
      </c>
      <c r="O16" s="198">
        <v>24.47</v>
      </c>
      <c r="P16" s="198">
        <v>57.41</v>
      </c>
      <c r="Q16" s="198">
        <v>5.21</v>
      </c>
      <c r="R16" s="198">
        <v>5.23</v>
      </c>
      <c r="S16" s="198">
        <v>6.51</v>
      </c>
      <c r="T16" s="198">
        <v>0</v>
      </c>
      <c r="U16" s="198">
        <v>221.68</v>
      </c>
      <c r="V16" s="198">
        <v>3.52</v>
      </c>
      <c r="W16" s="198">
        <v>11.45</v>
      </c>
      <c r="X16" s="198">
        <v>12.13</v>
      </c>
      <c r="Y16" s="198">
        <v>0</v>
      </c>
      <c r="Z16" s="198">
        <v>58.46</v>
      </c>
      <c r="AA16" s="198">
        <v>17.27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20</v>
      </c>
      <c r="AJ16" s="198">
        <v>0</v>
      </c>
      <c r="AK16" s="198">
        <v>49.14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4.0599999999999996</v>
      </c>
      <c r="J17" s="198">
        <v>2.16</v>
      </c>
      <c r="K17" s="198">
        <v>160.33000000000001</v>
      </c>
      <c r="L17" s="198">
        <v>53.06</v>
      </c>
      <c r="M17" s="198">
        <v>0</v>
      </c>
      <c r="N17" s="198">
        <v>29.14</v>
      </c>
      <c r="O17" s="198">
        <v>24.47</v>
      </c>
      <c r="P17" s="198">
        <v>57.41</v>
      </c>
      <c r="Q17" s="198">
        <v>5.21</v>
      </c>
      <c r="R17" s="198">
        <v>5.23</v>
      </c>
      <c r="S17" s="198">
        <v>6.51</v>
      </c>
      <c r="T17" s="198">
        <v>0</v>
      </c>
      <c r="U17" s="198">
        <v>221.68</v>
      </c>
      <c r="V17" s="198">
        <v>3.52</v>
      </c>
      <c r="W17" s="198">
        <v>11.45</v>
      </c>
      <c r="X17" s="198">
        <v>12.13</v>
      </c>
      <c r="Y17" s="198">
        <v>0</v>
      </c>
      <c r="Z17" s="198">
        <v>58.46</v>
      </c>
      <c r="AA17" s="198">
        <v>17.27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20</v>
      </c>
      <c r="AJ17" s="198">
        <v>0</v>
      </c>
      <c r="AK17" s="198">
        <v>49.14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4.0599999999999996</v>
      </c>
      <c r="J18" s="198">
        <v>2.16</v>
      </c>
      <c r="K18" s="198">
        <v>160.33000000000001</v>
      </c>
      <c r="L18" s="198">
        <v>53.06</v>
      </c>
      <c r="M18" s="198">
        <v>0</v>
      </c>
      <c r="N18" s="198">
        <v>29.14</v>
      </c>
      <c r="O18" s="198">
        <v>24.47</v>
      </c>
      <c r="P18" s="198">
        <v>57.41</v>
      </c>
      <c r="Q18" s="198">
        <v>5.21</v>
      </c>
      <c r="R18" s="198">
        <v>5.23</v>
      </c>
      <c r="S18" s="198">
        <v>6.51</v>
      </c>
      <c r="T18" s="198">
        <v>0</v>
      </c>
      <c r="U18" s="198">
        <v>221.68</v>
      </c>
      <c r="V18" s="198">
        <v>3.52</v>
      </c>
      <c r="W18" s="198">
        <v>11.45</v>
      </c>
      <c r="X18" s="198">
        <v>12.13</v>
      </c>
      <c r="Y18" s="198">
        <v>0</v>
      </c>
      <c r="Z18" s="198">
        <v>58.46</v>
      </c>
      <c r="AA18" s="198">
        <v>17.27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20</v>
      </c>
      <c r="AJ18" s="198">
        <v>0</v>
      </c>
      <c r="AK18" s="198">
        <v>49.14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4.0599999999999996</v>
      </c>
      <c r="J19" s="198">
        <v>2.16</v>
      </c>
      <c r="K19" s="198">
        <v>160.33000000000001</v>
      </c>
      <c r="L19" s="198">
        <v>53.06</v>
      </c>
      <c r="M19" s="198">
        <v>0</v>
      </c>
      <c r="N19" s="198">
        <v>29.14</v>
      </c>
      <c r="O19" s="198">
        <v>24.47</v>
      </c>
      <c r="P19" s="198">
        <v>57.41</v>
      </c>
      <c r="Q19" s="198">
        <v>5.21</v>
      </c>
      <c r="R19" s="198">
        <v>5.23</v>
      </c>
      <c r="S19" s="198">
        <v>6.51</v>
      </c>
      <c r="T19" s="198">
        <v>0</v>
      </c>
      <c r="U19" s="198">
        <v>221.68</v>
      </c>
      <c r="V19" s="198">
        <v>3.52</v>
      </c>
      <c r="W19" s="198">
        <v>11.45</v>
      </c>
      <c r="X19" s="198">
        <v>12.13</v>
      </c>
      <c r="Y19" s="198">
        <v>0</v>
      </c>
      <c r="Z19" s="198">
        <v>58.46</v>
      </c>
      <c r="AA19" s="198">
        <v>17.27</v>
      </c>
      <c r="AB19" s="198">
        <v>0</v>
      </c>
      <c r="AC19" s="198">
        <v>13.56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20</v>
      </c>
      <c r="AJ19" s="198">
        <v>0</v>
      </c>
      <c r="AK19" s="198">
        <v>49.14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4.0599999999999996</v>
      </c>
      <c r="J20" s="198">
        <v>2.16</v>
      </c>
      <c r="K20" s="198">
        <v>160.33000000000001</v>
      </c>
      <c r="L20" s="198">
        <v>53.06</v>
      </c>
      <c r="M20" s="198">
        <v>0</v>
      </c>
      <c r="N20" s="198">
        <v>29.14</v>
      </c>
      <c r="O20" s="198">
        <v>24.47</v>
      </c>
      <c r="P20" s="198">
        <v>57.41</v>
      </c>
      <c r="Q20" s="198">
        <v>5.21</v>
      </c>
      <c r="R20" s="198">
        <v>5.23</v>
      </c>
      <c r="S20" s="198">
        <v>6.51</v>
      </c>
      <c r="T20" s="198">
        <v>0</v>
      </c>
      <c r="U20" s="198">
        <v>221.68</v>
      </c>
      <c r="V20" s="198">
        <v>3.52</v>
      </c>
      <c r="W20" s="198">
        <v>11.45</v>
      </c>
      <c r="X20" s="198">
        <v>12.13</v>
      </c>
      <c r="Y20" s="198">
        <v>0</v>
      </c>
      <c r="Z20" s="198">
        <v>58.46</v>
      </c>
      <c r="AA20" s="198">
        <v>17.27</v>
      </c>
      <c r="AB20" s="198">
        <v>0</v>
      </c>
      <c r="AC20" s="198">
        <v>13.56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20</v>
      </c>
      <c r="AJ20" s="198">
        <v>0</v>
      </c>
      <c r="AK20" s="198">
        <v>49.14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4.0599999999999996</v>
      </c>
      <c r="J21" s="198">
        <v>2.16</v>
      </c>
      <c r="K21" s="198">
        <v>160.33000000000001</v>
      </c>
      <c r="L21" s="198">
        <v>53.06</v>
      </c>
      <c r="M21" s="198">
        <v>0</v>
      </c>
      <c r="N21" s="198">
        <v>29.14</v>
      </c>
      <c r="O21" s="198">
        <v>24.47</v>
      </c>
      <c r="P21" s="198">
        <v>57.41</v>
      </c>
      <c r="Q21" s="198">
        <v>5.21</v>
      </c>
      <c r="R21" s="198">
        <v>5.23</v>
      </c>
      <c r="S21" s="198">
        <v>6.51</v>
      </c>
      <c r="T21" s="198">
        <v>0</v>
      </c>
      <c r="U21" s="198">
        <v>221.68</v>
      </c>
      <c r="V21" s="198">
        <v>3.52</v>
      </c>
      <c r="W21" s="198">
        <v>11.45</v>
      </c>
      <c r="X21" s="198">
        <v>12.13</v>
      </c>
      <c r="Y21" s="198">
        <v>0</v>
      </c>
      <c r="Z21" s="198">
        <v>58.46</v>
      </c>
      <c r="AA21" s="198">
        <v>17.27</v>
      </c>
      <c r="AB21" s="198">
        <v>0</v>
      </c>
      <c r="AC21" s="198">
        <v>13.56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20</v>
      </c>
      <c r="AJ21" s="198">
        <v>0</v>
      </c>
      <c r="AK21" s="198">
        <v>49.14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4.0599999999999996</v>
      </c>
      <c r="J22" s="198">
        <v>2.16</v>
      </c>
      <c r="K22" s="198">
        <v>160.33000000000001</v>
      </c>
      <c r="L22" s="198">
        <v>53.06</v>
      </c>
      <c r="M22" s="198">
        <v>0</v>
      </c>
      <c r="N22" s="198">
        <v>29.14</v>
      </c>
      <c r="O22" s="198">
        <v>24.47</v>
      </c>
      <c r="P22" s="198">
        <v>57.41</v>
      </c>
      <c r="Q22" s="198">
        <v>5.21</v>
      </c>
      <c r="R22" s="198">
        <v>5.23</v>
      </c>
      <c r="S22" s="198">
        <v>6.51</v>
      </c>
      <c r="T22" s="198">
        <v>0</v>
      </c>
      <c r="U22" s="198">
        <v>221.68</v>
      </c>
      <c r="V22" s="198">
        <v>3.52</v>
      </c>
      <c r="W22" s="198">
        <v>11.45</v>
      </c>
      <c r="X22" s="198">
        <v>12.13</v>
      </c>
      <c r="Y22" s="198">
        <v>0</v>
      </c>
      <c r="Z22" s="198">
        <v>58.46</v>
      </c>
      <c r="AA22" s="198">
        <v>17.27</v>
      </c>
      <c r="AB22" s="198">
        <v>0</v>
      </c>
      <c r="AC22" s="198">
        <v>13.56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20</v>
      </c>
      <c r="AJ22" s="198">
        <v>0</v>
      </c>
      <c r="AK22" s="198">
        <v>49.14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4.0599999999999996</v>
      </c>
      <c r="J23" s="198">
        <v>2.16</v>
      </c>
      <c r="K23" s="198">
        <v>160.33000000000001</v>
      </c>
      <c r="L23" s="198">
        <v>53.06</v>
      </c>
      <c r="M23" s="198">
        <v>0</v>
      </c>
      <c r="N23" s="198">
        <v>29.14</v>
      </c>
      <c r="O23" s="198">
        <v>24.47</v>
      </c>
      <c r="P23" s="198">
        <v>57.41</v>
      </c>
      <c r="Q23" s="198">
        <v>5.21</v>
      </c>
      <c r="R23" s="198">
        <v>5.23</v>
      </c>
      <c r="S23" s="198">
        <v>6.51</v>
      </c>
      <c r="T23" s="198">
        <v>0</v>
      </c>
      <c r="U23" s="198">
        <v>221.68</v>
      </c>
      <c r="V23" s="198">
        <v>3.52</v>
      </c>
      <c r="W23" s="198">
        <v>11.45</v>
      </c>
      <c r="X23" s="198">
        <v>12.13</v>
      </c>
      <c r="Y23" s="198">
        <v>0</v>
      </c>
      <c r="Z23" s="198">
        <v>58.46</v>
      </c>
      <c r="AA23" s="198">
        <v>17.27</v>
      </c>
      <c r="AB23" s="198">
        <v>0</v>
      </c>
      <c r="AC23" s="198">
        <v>13.56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20</v>
      </c>
      <c r="AJ23" s="198">
        <v>0</v>
      </c>
      <c r="AK23" s="198">
        <v>49.14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4.0599999999999996</v>
      </c>
      <c r="J24" s="198">
        <v>2.16</v>
      </c>
      <c r="K24" s="198">
        <v>160.33000000000001</v>
      </c>
      <c r="L24" s="198">
        <v>53.06</v>
      </c>
      <c r="M24" s="198">
        <v>0</v>
      </c>
      <c r="N24" s="198">
        <v>29.14</v>
      </c>
      <c r="O24" s="198">
        <v>24.47</v>
      </c>
      <c r="P24" s="198">
        <v>57.41</v>
      </c>
      <c r="Q24" s="198">
        <v>5.21</v>
      </c>
      <c r="R24" s="198">
        <v>5.23</v>
      </c>
      <c r="S24" s="198">
        <v>6.51</v>
      </c>
      <c r="T24" s="198">
        <v>0</v>
      </c>
      <c r="U24" s="198">
        <v>221.68</v>
      </c>
      <c r="V24" s="198">
        <v>3.52</v>
      </c>
      <c r="W24" s="198">
        <v>11.45</v>
      </c>
      <c r="X24" s="198">
        <v>12.13</v>
      </c>
      <c r="Y24" s="198">
        <v>0</v>
      </c>
      <c r="Z24" s="198">
        <v>58.46</v>
      </c>
      <c r="AA24" s="198">
        <v>17.27</v>
      </c>
      <c r="AB24" s="198">
        <v>0</v>
      </c>
      <c r="AC24" s="198">
        <v>13.56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20</v>
      </c>
      <c r="AJ24" s="198">
        <v>0</v>
      </c>
      <c r="AK24" s="198">
        <v>49.14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4.0599999999999996</v>
      </c>
      <c r="J25" s="198">
        <v>2.16</v>
      </c>
      <c r="K25" s="198">
        <v>160.33000000000001</v>
      </c>
      <c r="L25" s="198">
        <v>53.06</v>
      </c>
      <c r="M25" s="198">
        <v>0</v>
      </c>
      <c r="N25" s="198">
        <v>29.14</v>
      </c>
      <c r="O25" s="198">
        <v>24.47</v>
      </c>
      <c r="P25" s="198">
        <v>57.41</v>
      </c>
      <c r="Q25" s="198">
        <v>5.21</v>
      </c>
      <c r="R25" s="198">
        <v>5.23</v>
      </c>
      <c r="S25" s="198">
        <v>6.51</v>
      </c>
      <c r="T25" s="198">
        <v>0</v>
      </c>
      <c r="U25" s="198">
        <v>221.68</v>
      </c>
      <c r="V25" s="198">
        <v>3.52</v>
      </c>
      <c r="W25" s="198">
        <v>11.45</v>
      </c>
      <c r="X25" s="198">
        <v>12.13</v>
      </c>
      <c r="Y25" s="198">
        <v>0</v>
      </c>
      <c r="Z25" s="198">
        <v>58.46</v>
      </c>
      <c r="AA25" s="198">
        <v>17.27</v>
      </c>
      <c r="AB25" s="198">
        <v>0</v>
      </c>
      <c r="AC25" s="198">
        <v>13.56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18.29</v>
      </c>
      <c r="AJ25" s="198">
        <v>0</v>
      </c>
      <c r="AK25" s="198">
        <v>49.14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4.0599999999999996</v>
      </c>
      <c r="J26" s="198">
        <v>2.16</v>
      </c>
      <c r="K26" s="198">
        <v>160.33000000000001</v>
      </c>
      <c r="L26" s="198">
        <v>53.06</v>
      </c>
      <c r="M26" s="198">
        <v>0</v>
      </c>
      <c r="N26" s="198">
        <v>29.14</v>
      </c>
      <c r="O26" s="198">
        <v>24.47</v>
      </c>
      <c r="P26" s="198">
        <v>57.41</v>
      </c>
      <c r="Q26" s="198">
        <v>5.21</v>
      </c>
      <c r="R26" s="198">
        <v>5.23</v>
      </c>
      <c r="S26" s="198">
        <v>6.51</v>
      </c>
      <c r="T26" s="198">
        <v>0</v>
      </c>
      <c r="U26" s="198">
        <v>221.68</v>
      </c>
      <c r="V26" s="198">
        <v>3.52</v>
      </c>
      <c r="W26" s="198">
        <v>11.45</v>
      </c>
      <c r="X26" s="198">
        <v>12.13</v>
      </c>
      <c r="Y26" s="198">
        <v>0</v>
      </c>
      <c r="Z26" s="198">
        <v>58.46</v>
      </c>
      <c r="AA26" s="198">
        <v>17.27</v>
      </c>
      <c r="AB26" s="198">
        <v>0</v>
      </c>
      <c r="AC26" s="198">
        <v>13.56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18.79</v>
      </c>
      <c r="AJ26" s="198">
        <v>0</v>
      </c>
      <c r="AK26" s="198">
        <v>49.14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5.14</v>
      </c>
      <c r="J27" s="198">
        <v>3.24</v>
      </c>
      <c r="K27" s="198">
        <v>160.33000000000001</v>
      </c>
      <c r="L27" s="198">
        <v>53.06</v>
      </c>
      <c r="M27" s="198">
        <v>0</v>
      </c>
      <c r="N27" s="198">
        <v>29.14</v>
      </c>
      <c r="O27" s="198">
        <v>24.47</v>
      </c>
      <c r="P27" s="198">
        <v>57.6</v>
      </c>
      <c r="Q27" s="198">
        <v>5.21</v>
      </c>
      <c r="R27" s="198">
        <v>5.23</v>
      </c>
      <c r="S27" s="198">
        <v>6.51</v>
      </c>
      <c r="T27" s="198">
        <v>0</v>
      </c>
      <c r="U27" s="198">
        <v>221.68</v>
      </c>
      <c r="V27" s="198">
        <v>3.52</v>
      </c>
      <c r="W27" s="198">
        <v>11.45</v>
      </c>
      <c r="X27" s="198">
        <v>12.13</v>
      </c>
      <c r="Y27" s="198">
        <v>0</v>
      </c>
      <c r="Z27" s="198">
        <v>58.46</v>
      </c>
      <c r="AA27" s="198">
        <v>17.27</v>
      </c>
      <c r="AB27" s="198">
        <v>0</v>
      </c>
      <c r="AC27" s="198">
        <v>13.56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18.79</v>
      </c>
      <c r="AJ27" s="198">
        <v>0</v>
      </c>
      <c r="AK27" s="198">
        <v>49.14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5.14</v>
      </c>
      <c r="J28" s="198">
        <v>3.24</v>
      </c>
      <c r="K28" s="198">
        <v>160.33000000000001</v>
      </c>
      <c r="L28" s="198">
        <v>53.06</v>
      </c>
      <c r="M28" s="198">
        <v>0</v>
      </c>
      <c r="N28" s="198">
        <v>29.14</v>
      </c>
      <c r="O28" s="198">
        <v>24.47</v>
      </c>
      <c r="P28" s="198">
        <v>57.6</v>
      </c>
      <c r="Q28" s="198">
        <v>5.21</v>
      </c>
      <c r="R28" s="198">
        <v>5.23</v>
      </c>
      <c r="S28" s="198">
        <v>6.51</v>
      </c>
      <c r="T28" s="198">
        <v>0</v>
      </c>
      <c r="U28" s="198">
        <v>221.68</v>
      </c>
      <c r="V28" s="198">
        <v>3.52</v>
      </c>
      <c r="W28" s="198">
        <v>11.45</v>
      </c>
      <c r="X28" s="198">
        <v>12.13</v>
      </c>
      <c r="Y28" s="198">
        <v>0</v>
      </c>
      <c r="Z28" s="198">
        <v>58.46</v>
      </c>
      <c r="AA28" s="198">
        <v>17.27</v>
      </c>
      <c r="AB28" s="198">
        <v>0</v>
      </c>
      <c r="AC28" s="198">
        <v>13.56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18.79</v>
      </c>
      <c r="AJ28" s="198">
        <v>0</v>
      </c>
      <c r="AK28" s="198">
        <v>49.14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5.14</v>
      </c>
      <c r="J29" s="198">
        <v>3.24</v>
      </c>
      <c r="K29" s="198">
        <v>160.33000000000001</v>
      </c>
      <c r="L29" s="198">
        <v>53.06</v>
      </c>
      <c r="M29" s="198">
        <v>0</v>
      </c>
      <c r="N29" s="198">
        <v>29.14</v>
      </c>
      <c r="O29" s="198">
        <v>24.47</v>
      </c>
      <c r="P29" s="198">
        <v>57.6</v>
      </c>
      <c r="Q29" s="198">
        <v>5.21</v>
      </c>
      <c r="R29" s="198">
        <v>5.23</v>
      </c>
      <c r="S29" s="198">
        <v>6.51</v>
      </c>
      <c r="T29" s="198">
        <v>0</v>
      </c>
      <c r="U29" s="198">
        <v>221.68</v>
      </c>
      <c r="V29" s="198">
        <v>3.52</v>
      </c>
      <c r="W29" s="198">
        <v>11.45</v>
      </c>
      <c r="X29" s="198">
        <v>12.13</v>
      </c>
      <c r="Y29" s="198">
        <v>0</v>
      </c>
      <c r="Z29" s="198">
        <v>58.46</v>
      </c>
      <c r="AA29" s="198">
        <v>17.27</v>
      </c>
      <c r="AB29" s="198">
        <v>0</v>
      </c>
      <c r="AC29" s="198">
        <v>13.56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18.79</v>
      </c>
      <c r="AJ29" s="198">
        <v>0</v>
      </c>
      <c r="AK29" s="198">
        <v>49.14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5.14</v>
      </c>
      <c r="J30" s="198">
        <v>3.24</v>
      </c>
      <c r="K30" s="198">
        <v>160.33000000000001</v>
      </c>
      <c r="L30" s="198">
        <v>53.06</v>
      </c>
      <c r="M30" s="198">
        <v>0</v>
      </c>
      <c r="N30" s="198">
        <v>29.14</v>
      </c>
      <c r="O30" s="198">
        <v>24.47</v>
      </c>
      <c r="P30" s="198">
        <v>57.6</v>
      </c>
      <c r="Q30" s="198">
        <v>5.21</v>
      </c>
      <c r="R30" s="198">
        <v>5.23</v>
      </c>
      <c r="S30" s="198">
        <v>6.51</v>
      </c>
      <c r="T30" s="198">
        <v>0</v>
      </c>
      <c r="U30" s="198">
        <v>221.68</v>
      </c>
      <c r="V30" s="198">
        <v>3.52</v>
      </c>
      <c r="W30" s="198">
        <v>11.45</v>
      </c>
      <c r="X30" s="198">
        <v>12.13</v>
      </c>
      <c r="Y30" s="198">
        <v>0</v>
      </c>
      <c r="Z30" s="198">
        <v>58.46</v>
      </c>
      <c r="AA30" s="198">
        <v>17.27</v>
      </c>
      <c r="AB30" s="198">
        <v>0</v>
      </c>
      <c r="AC30" s="198">
        <v>13.56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18.79</v>
      </c>
      <c r="AJ30" s="198">
        <v>0</v>
      </c>
      <c r="AK30" s="198">
        <v>49.14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2.5</v>
      </c>
      <c r="J31" s="198">
        <v>3.24</v>
      </c>
      <c r="K31" s="198">
        <v>160.33000000000001</v>
      </c>
      <c r="L31" s="198">
        <v>53.06</v>
      </c>
      <c r="M31" s="198">
        <v>0</v>
      </c>
      <c r="N31" s="198">
        <v>29.14</v>
      </c>
      <c r="O31" s="198">
        <v>24.47</v>
      </c>
      <c r="P31" s="198">
        <v>57.6</v>
      </c>
      <c r="Q31" s="198">
        <v>5.07</v>
      </c>
      <c r="R31" s="198">
        <v>5.23</v>
      </c>
      <c r="S31" s="198">
        <v>6.51</v>
      </c>
      <c r="T31" s="198">
        <v>0</v>
      </c>
      <c r="U31" s="198">
        <v>221.68</v>
      </c>
      <c r="V31" s="198">
        <v>3.52</v>
      </c>
      <c r="W31" s="198">
        <v>11.45</v>
      </c>
      <c r="X31" s="198">
        <v>12.13</v>
      </c>
      <c r="Y31" s="198">
        <v>0</v>
      </c>
      <c r="Z31" s="198">
        <v>58.46</v>
      </c>
      <c r="AA31" s="198">
        <v>17.27</v>
      </c>
      <c r="AB31" s="198">
        <v>0</v>
      </c>
      <c r="AC31" s="198">
        <v>13.2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18.34</v>
      </c>
      <c r="AJ31" s="198">
        <v>0</v>
      </c>
      <c r="AK31" s="198">
        <v>49.14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17.23</v>
      </c>
      <c r="AR31" s="198">
        <v>0</v>
      </c>
      <c r="AS31" s="198">
        <v>0</v>
      </c>
      <c r="AT31" s="198">
        <v>3.06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2.5</v>
      </c>
      <c r="J32" s="198">
        <v>3.24</v>
      </c>
      <c r="K32" s="198">
        <v>160.33000000000001</v>
      </c>
      <c r="L32" s="198">
        <v>53.06</v>
      </c>
      <c r="M32" s="198">
        <v>0</v>
      </c>
      <c r="N32" s="198">
        <v>29.14</v>
      </c>
      <c r="O32" s="198">
        <v>24.47</v>
      </c>
      <c r="P32" s="198">
        <v>57.6</v>
      </c>
      <c r="Q32" s="198">
        <v>5.07</v>
      </c>
      <c r="R32" s="198">
        <v>5.23</v>
      </c>
      <c r="S32" s="198">
        <v>6.51</v>
      </c>
      <c r="T32" s="198">
        <v>0</v>
      </c>
      <c r="U32" s="198">
        <v>221.68</v>
      </c>
      <c r="V32" s="198">
        <v>3.52</v>
      </c>
      <c r="W32" s="198">
        <v>11.45</v>
      </c>
      <c r="X32" s="198">
        <v>12.13</v>
      </c>
      <c r="Y32" s="198">
        <v>0</v>
      </c>
      <c r="Z32" s="198">
        <v>58.46</v>
      </c>
      <c r="AA32" s="198">
        <v>17.27</v>
      </c>
      <c r="AB32" s="198">
        <v>0</v>
      </c>
      <c r="AC32" s="198">
        <v>13.2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18.79</v>
      </c>
      <c r="AJ32" s="198">
        <v>0</v>
      </c>
      <c r="AK32" s="198">
        <v>49.14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3.06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160.33000000000001</v>
      </c>
      <c r="L33" s="198">
        <v>53.06</v>
      </c>
      <c r="M33" s="198">
        <v>0</v>
      </c>
      <c r="N33" s="198">
        <v>29.14</v>
      </c>
      <c r="O33" s="198">
        <v>24.47</v>
      </c>
      <c r="P33" s="198">
        <v>57.6</v>
      </c>
      <c r="Q33" s="198">
        <v>5.07</v>
      </c>
      <c r="R33" s="198">
        <v>5.23</v>
      </c>
      <c r="S33" s="198">
        <v>6.51</v>
      </c>
      <c r="T33" s="198">
        <v>0</v>
      </c>
      <c r="U33" s="198">
        <v>221.68</v>
      </c>
      <c r="V33" s="198">
        <v>3.52</v>
      </c>
      <c r="W33" s="198">
        <v>11.45</v>
      </c>
      <c r="X33" s="198">
        <v>12.13</v>
      </c>
      <c r="Y33" s="198">
        <v>0</v>
      </c>
      <c r="Z33" s="198">
        <v>58.46</v>
      </c>
      <c r="AA33" s="198">
        <v>17.27</v>
      </c>
      <c r="AB33" s="198">
        <v>0</v>
      </c>
      <c r="AC33" s="198">
        <v>13.2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18.79</v>
      </c>
      <c r="AJ33" s="198">
        <v>0</v>
      </c>
      <c r="AK33" s="198">
        <v>49.14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3.06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160.33000000000001</v>
      </c>
      <c r="L34" s="198">
        <v>53.06</v>
      </c>
      <c r="M34" s="198">
        <v>0</v>
      </c>
      <c r="N34" s="198">
        <v>29.14</v>
      </c>
      <c r="O34" s="198">
        <v>24.47</v>
      </c>
      <c r="P34" s="198">
        <v>57.6</v>
      </c>
      <c r="Q34" s="198">
        <v>5.07</v>
      </c>
      <c r="R34" s="198">
        <v>5.23</v>
      </c>
      <c r="S34" s="198">
        <v>6.51</v>
      </c>
      <c r="T34" s="198">
        <v>0</v>
      </c>
      <c r="U34" s="198">
        <v>221.68</v>
      </c>
      <c r="V34" s="198">
        <v>3.52</v>
      </c>
      <c r="W34" s="198">
        <v>11.45</v>
      </c>
      <c r="X34" s="198">
        <v>12.13</v>
      </c>
      <c r="Y34" s="198">
        <v>0</v>
      </c>
      <c r="Z34" s="198">
        <v>58.46</v>
      </c>
      <c r="AA34" s="198">
        <v>17.27</v>
      </c>
      <c r="AB34" s="198">
        <v>0</v>
      </c>
      <c r="AC34" s="198">
        <v>13.2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20</v>
      </c>
      <c r="AJ34" s="198">
        <v>0</v>
      </c>
      <c r="AK34" s="198">
        <v>49.14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3.06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160.33000000000001</v>
      </c>
      <c r="L35" s="198">
        <v>53.06</v>
      </c>
      <c r="M35" s="198">
        <v>0</v>
      </c>
      <c r="N35" s="198">
        <v>29.14</v>
      </c>
      <c r="O35" s="198">
        <v>24.47</v>
      </c>
      <c r="P35" s="198">
        <v>57.6</v>
      </c>
      <c r="Q35" s="198">
        <v>5.07</v>
      </c>
      <c r="R35" s="198">
        <v>5.23</v>
      </c>
      <c r="S35" s="198">
        <v>6.51</v>
      </c>
      <c r="T35" s="198">
        <v>0</v>
      </c>
      <c r="U35" s="198">
        <v>221.68</v>
      </c>
      <c r="V35" s="198">
        <v>3.52</v>
      </c>
      <c r="W35" s="198">
        <v>11.45</v>
      </c>
      <c r="X35" s="198">
        <v>12.13</v>
      </c>
      <c r="Y35" s="198">
        <v>0</v>
      </c>
      <c r="Z35" s="198">
        <v>58.46</v>
      </c>
      <c r="AA35" s="198">
        <v>17.27</v>
      </c>
      <c r="AB35" s="198">
        <v>0</v>
      </c>
      <c r="AC35" s="198">
        <v>13.2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10.53</v>
      </c>
      <c r="AJ35" s="198">
        <v>0</v>
      </c>
      <c r="AK35" s="198">
        <v>49.14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3.06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160.33000000000001</v>
      </c>
      <c r="L36" s="198">
        <v>53.06</v>
      </c>
      <c r="M36" s="198">
        <v>0</v>
      </c>
      <c r="N36" s="198">
        <v>29.14</v>
      </c>
      <c r="O36" s="198">
        <v>24.47</v>
      </c>
      <c r="P36" s="198">
        <v>57.6</v>
      </c>
      <c r="Q36" s="198">
        <v>5.07</v>
      </c>
      <c r="R36" s="198">
        <v>5.23</v>
      </c>
      <c r="S36" s="198">
        <v>6.51</v>
      </c>
      <c r="T36" s="198">
        <v>0</v>
      </c>
      <c r="U36" s="198">
        <v>221.68</v>
      </c>
      <c r="V36" s="198">
        <v>3.52</v>
      </c>
      <c r="W36" s="198">
        <v>11.45</v>
      </c>
      <c r="X36" s="198">
        <v>12.13</v>
      </c>
      <c r="Y36" s="198">
        <v>0</v>
      </c>
      <c r="Z36" s="198">
        <v>58.46</v>
      </c>
      <c r="AA36" s="198">
        <v>17.27</v>
      </c>
      <c r="AB36" s="198">
        <v>0</v>
      </c>
      <c r="AC36" s="198">
        <v>13.2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10.53</v>
      </c>
      <c r="AJ36" s="198">
        <v>0</v>
      </c>
      <c r="AK36" s="198">
        <v>49.14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3.06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160.33000000000001</v>
      </c>
      <c r="L37" s="198">
        <v>53.06</v>
      </c>
      <c r="M37" s="198">
        <v>0</v>
      </c>
      <c r="N37" s="198">
        <v>29.14</v>
      </c>
      <c r="O37" s="198">
        <v>24.47</v>
      </c>
      <c r="P37" s="198">
        <v>57.6</v>
      </c>
      <c r="Q37" s="198">
        <v>5.07</v>
      </c>
      <c r="R37" s="198">
        <v>5.23</v>
      </c>
      <c r="S37" s="198">
        <v>6.51</v>
      </c>
      <c r="T37" s="198">
        <v>0</v>
      </c>
      <c r="U37" s="198">
        <v>221.68</v>
      </c>
      <c r="V37" s="198">
        <v>3.52</v>
      </c>
      <c r="W37" s="198">
        <v>11.45</v>
      </c>
      <c r="X37" s="198">
        <v>12.13</v>
      </c>
      <c r="Y37" s="198">
        <v>0</v>
      </c>
      <c r="Z37" s="198">
        <v>58.46</v>
      </c>
      <c r="AA37" s="198">
        <v>17.27</v>
      </c>
      <c r="AB37" s="198">
        <v>0</v>
      </c>
      <c r="AC37" s="198">
        <v>13.2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10.53</v>
      </c>
      <c r="AJ37" s="198">
        <v>0</v>
      </c>
      <c r="AK37" s="198">
        <v>49.14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3.34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160.33000000000001</v>
      </c>
      <c r="L38" s="198">
        <v>53.06</v>
      </c>
      <c r="M38" s="198">
        <v>0</v>
      </c>
      <c r="N38" s="198">
        <v>29.14</v>
      </c>
      <c r="O38" s="198">
        <v>24.47</v>
      </c>
      <c r="P38" s="198">
        <v>57.6</v>
      </c>
      <c r="Q38" s="198">
        <v>5.07</v>
      </c>
      <c r="R38" s="198">
        <v>5.23</v>
      </c>
      <c r="S38" s="198">
        <v>6.51</v>
      </c>
      <c r="T38" s="198">
        <v>0</v>
      </c>
      <c r="U38" s="198">
        <v>221.68</v>
      </c>
      <c r="V38" s="198">
        <v>3.52</v>
      </c>
      <c r="W38" s="198">
        <v>11.45</v>
      </c>
      <c r="X38" s="198">
        <v>12.13</v>
      </c>
      <c r="Y38" s="198">
        <v>0</v>
      </c>
      <c r="Z38" s="198">
        <v>58.46</v>
      </c>
      <c r="AA38" s="198">
        <v>17.27</v>
      </c>
      <c r="AB38" s="198">
        <v>0</v>
      </c>
      <c r="AC38" s="198">
        <v>13.2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10.53</v>
      </c>
      <c r="AJ38" s="198">
        <v>0</v>
      </c>
      <c r="AK38" s="198">
        <v>49.14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3.34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160.33000000000001</v>
      </c>
      <c r="L39" s="198">
        <v>53.06</v>
      </c>
      <c r="M39" s="198">
        <v>0</v>
      </c>
      <c r="N39" s="198">
        <v>29.14</v>
      </c>
      <c r="O39" s="198">
        <v>24.47</v>
      </c>
      <c r="P39" s="198">
        <v>57.6</v>
      </c>
      <c r="Q39" s="198">
        <v>5.07</v>
      </c>
      <c r="R39" s="198">
        <v>5.23</v>
      </c>
      <c r="S39" s="198">
        <v>6.51</v>
      </c>
      <c r="T39" s="198">
        <v>0</v>
      </c>
      <c r="U39" s="198">
        <v>221.68</v>
      </c>
      <c r="V39" s="198">
        <v>3.52</v>
      </c>
      <c r="W39" s="198">
        <v>11.45</v>
      </c>
      <c r="X39" s="198">
        <v>12.13</v>
      </c>
      <c r="Y39" s="198">
        <v>0</v>
      </c>
      <c r="Z39" s="198">
        <v>58.46</v>
      </c>
      <c r="AA39" s="198">
        <v>17.27</v>
      </c>
      <c r="AB39" s="198">
        <v>0</v>
      </c>
      <c r="AC39" s="198">
        <v>13.2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6.15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3.24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160.33000000000001</v>
      </c>
      <c r="L40" s="198">
        <v>53.06</v>
      </c>
      <c r="M40" s="198">
        <v>0</v>
      </c>
      <c r="N40" s="198">
        <v>29.14</v>
      </c>
      <c r="O40" s="198">
        <v>24.47</v>
      </c>
      <c r="P40" s="198">
        <v>57.6</v>
      </c>
      <c r="Q40" s="198">
        <v>5.07</v>
      </c>
      <c r="R40" s="198">
        <v>5.23</v>
      </c>
      <c r="S40" s="198">
        <v>6.51</v>
      </c>
      <c r="T40" s="198">
        <v>0</v>
      </c>
      <c r="U40" s="198">
        <v>221.68</v>
      </c>
      <c r="V40" s="198">
        <v>3.52</v>
      </c>
      <c r="W40" s="198">
        <v>11.45</v>
      </c>
      <c r="X40" s="198">
        <v>12.13</v>
      </c>
      <c r="Y40" s="198">
        <v>0</v>
      </c>
      <c r="Z40" s="198">
        <v>58.46</v>
      </c>
      <c r="AA40" s="198">
        <v>17.27</v>
      </c>
      <c r="AB40" s="198">
        <v>0</v>
      </c>
      <c r="AC40" s="198">
        <v>13.2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6.15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3.24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160.33000000000001</v>
      </c>
      <c r="L41" s="198">
        <v>53.06</v>
      </c>
      <c r="M41" s="198">
        <v>0</v>
      </c>
      <c r="N41" s="198">
        <v>29.14</v>
      </c>
      <c r="O41" s="198">
        <v>24.47</v>
      </c>
      <c r="P41" s="198">
        <v>56.51</v>
      </c>
      <c r="Q41" s="198">
        <v>5.07</v>
      </c>
      <c r="R41" s="198">
        <v>5.23</v>
      </c>
      <c r="S41" s="198">
        <v>6.51</v>
      </c>
      <c r="T41" s="198">
        <v>0</v>
      </c>
      <c r="U41" s="198">
        <v>221.68</v>
      </c>
      <c r="V41" s="198">
        <v>3.52</v>
      </c>
      <c r="W41" s="198">
        <v>11.45</v>
      </c>
      <c r="X41" s="198">
        <v>12.13</v>
      </c>
      <c r="Y41" s="198">
        <v>0</v>
      </c>
      <c r="Z41" s="198">
        <v>58.46</v>
      </c>
      <c r="AA41" s="198">
        <v>17.27</v>
      </c>
      <c r="AB41" s="198">
        <v>0</v>
      </c>
      <c r="AC41" s="198">
        <v>13.2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6.15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3.24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160.33000000000001</v>
      </c>
      <c r="L42" s="198">
        <v>53.06</v>
      </c>
      <c r="M42" s="198">
        <v>0</v>
      </c>
      <c r="N42" s="198">
        <v>29.14</v>
      </c>
      <c r="O42" s="198">
        <v>24.47</v>
      </c>
      <c r="P42" s="198">
        <v>55.43</v>
      </c>
      <c r="Q42" s="198">
        <v>5.07</v>
      </c>
      <c r="R42" s="198">
        <v>5.23</v>
      </c>
      <c r="S42" s="198">
        <v>6.51</v>
      </c>
      <c r="T42" s="198">
        <v>0</v>
      </c>
      <c r="U42" s="198">
        <v>221.68</v>
      </c>
      <c r="V42" s="198">
        <v>3.52</v>
      </c>
      <c r="W42" s="198">
        <v>11.45</v>
      </c>
      <c r="X42" s="198">
        <v>12.13</v>
      </c>
      <c r="Y42" s="198">
        <v>0</v>
      </c>
      <c r="Z42" s="198">
        <v>58.46</v>
      </c>
      <c r="AA42" s="198">
        <v>17.27</v>
      </c>
      <c r="AB42" s="198">
        <v>0</v>
      </c>
      <c r="AC42" s="198">
        <v>13.2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6.15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3.24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160.33000000000001</v>
      </c>
      <c r="L43" s="198">
        <v>53.06</v>
      </c>
      <c r="M43" s="198">
        <v>0</v>
      </c>
      <c r="N43" s="198">
        <v>29.14</v>
      </c>
      <c r="O43" s="198">
        <v>24.47</v>
      </c>
      <c r="P43" s="198">
        <v>54.17</v>
      </c>
      <c r="Q43" s="198">
        <v>5.07</v>
      </c>
      <c r="R43" s="198">
        <v>5.23</v>
      </c>
      <c r="S43" s="198">
        <v>6.51</v>
      </c>
      <c r="T43" s="198">
        <v>0</v>
      </c>
      <c r="U43" s="198">
        <v>221.68</v>
      </c>
      <c r="V43" s="198">
        <v>3.52</v>
      </c>
      <c r="W43" s="198">
        <v>11.45</v>
      </c>
      <c r="X43" s="198">
        <v>12.13</v>
      </c>
      <c r="Y43" s="198">
        <v>0</v>
      </c>
      <c r="Z43" s="198">
        <v>58.46</v>
      </c>
      <c r="AA43" s="198">
        <v>17.27</v>
      </c>
      <c r="AB43" s="198">
        <v>0</v>
      </c>
      <c r="AC43" s="198">
        <v>12.83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6.15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3.24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160.33000000000001</v>
      </c>
      <c r="L44" s="198">
        <v>53.06</v>
      </c>
      <c r="M44" s="198">
        <v>0</v>
      </c>
      <c r="N44" s="198">
        <v>29.14</v>
      </c>
      <c r="O44" s="198">
        <v>24.47</v>
      </c>
      <c r="P44" s="198">
        <v>54.17</v>
      </c>
      <c r="Q44" s="198">
        <v>5.07</v>
      </c>
      <c r="R44" s="198">
        <v>5.23</v>
      </c>
      <c r="S44" s="198">
        <v>6.51</v>
      </c>
      <c r="T44" s="198">
        <v>0</v>
      </c>
      <c r="U44" s="198">
        <v>221.68</v>
      </c>
      <c r="V44" s="198">
        <v>3.52</v>
      </c>
      <c r="W44" s="198">
        <v>11.45</v>
      </c>
      <c r="X44" s="198">
        <v>12.13</v>
      </c>
      <c r="Y44" s="198">
        <v>0</v>
      </c>
      <c r="Z44" s="198">
        <v>58.46</v>
      </c>
      <c r="AA44" s="198">
        <v>17.27</v>
      </c>
      <c r="AB44" s="198">
        <v>0</v>
      </c>
      <c r="AC44" s="198">
        <v>12.83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3.21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3.24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160.33000000000001</v>
      </c>
      <c r="L45" s="198">
        <v>53.06</v>
      </c>
      <c r="M45" s="198">
        <v>0</v>
      </c>
      <c r="N45" s="198">
        <v>29.14</v>
      </c>
      <c r="O45" s="198">
        <v>24.47</v>
      </c>
      <c r="P45" s="198">
        <v>54.17</v>
      </c>
      <c r="Q45" s="198">
        <v>5.07</v>
      </c>
      <c r="R45" s="198">
        <v>5.23</v>
      </c>
      <c r="S45" s="198">
        <v>6.51</v>
      </c>
      <c r="T45" s="198">
        <v>0</v>
      </c>
      <c r="U45" s="198">
        <v>221.68</v>
      </c>
      <c r="V45" s="198">
        <v>3.52</v>
      </c>
      <c r="W45" s="198">
        <v>11.45</v>
      </c>
      <c r="X45" s="198">
        <v>12.13</v>
      </c>
      <c r="Y45" s="198">
        <v>0</v>
      </c>
      <c r="Z45" s="198">
        <v>58.46</v>
      </c>
      <c r="AA45" s="198">
        <v>17.27</v>
      </c>
      <c r="AB45" s="198">
        <v>0</v>
      </c>
      <c r="AC45" s="198">
        <v>12.83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3.21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3.24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160.33000000000001</v>
      </c>
      <c r="L46" s="198">
        <v>53.06</v>
      </c>
      <c r="M46" s="198">
        <v>0</v>
      </c>
      <c r="N46" s="198">
        <v>29.14</v>
      </c>
      <c r="O46" s="198">
        <v>24.47</v>
      </c>
      <c r="P46" s="198">
        <v>54.17</v>
      </c>
      <c r="Q46" s="198">
        <v>5.07</v>
      </c>
      <c r="R46" s="198">
        <v>5.23</v>
      </c>
      <c r="S46" s="198">
        <v>6.51</v>
      </c>
      <c r="T46" s="198">
        <v>0</v>
      </c>
      <c r="U46" s="198">
        <v>221.68</v>
      </c>
      <c r="V46" s="198">
        <v>3.52</v>
      </c>
      <c r="W46" s="198">
        <v>11.45</v>
      </c>
      <c r="X46" s="198">
        <v>12.13</v>
      </c>
      <c r="Y46" s="198">
        <v>0</v>
      </c>
      <c r="Z46" s="198">
        <v>58.46</v>
      </c>
      <c r="AA46" s="198">
        <v>17.27</v>
      </c>
      <c r="AB46" s="198">
        <v>0</v>
      </c>
      <c r="AC46" s="198">
        <v>12.83</v>
      </c>
      <c r="AD46" s="198">
        <v>3.66</v>
      </c>
      <c r="AE46" s="198">
        <v>0</v>
      </c>
      <c r="AF46" s="198">
        <v>0</v>
      </c>
      <c r="AG46" s="198">
        <v>20.89</v>
      </c>
      <c r="AH46" s="198">
        <v>0</v>
      </c>
      <c r="AI46" s="198">
        <v>3.21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3.24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160.33000000000001</v>
      </c>
      <c r="L47" s="198">
        <v>53.06</v>
      </c>
      <c r="M47" s="198">
        <v>0</v>
      </c>
      <c r="N47" s="198">
        <v>29.14</v>
      </c>
      <c r="O47" s="198">
        <v>24.47</v>
      </c>
      <c r="P47" s="198">
        <v>54.17</v>
      </c>
      <c r="Q47" s="198">
        <v>5.07</v>
      </c>
      <c r="R47" s="198">
        <v>5.23</v>
      </c>
      <c r="S47" s="198">
        <v>6.51</v>
      </c>
      <c r="T47" s="198">
        <v>0</v>
      </c>
      <c r="U47" s="198">
        <v>221.68</v>
      </c>
      <c r="V47" s="198">
        <v>3.52</v>
      </c>
      <c r="W47" s="198">
        <v>11.45</v>
      </c>
      <c r="X47" s="198">
        <v>12.13</v>
      </c>
      <c r="Y47" s="198">
        <v>0</v>
      </c>
      <c r="Z47" s="198">
        <v>58.46</v>
      </c>
      <c r="AA47" s="198">
        <v>17.27</v>
      </c>
      <c r="AB47" s="198">
        <v>0</v>
      </c>
      <c r="AC47" s="198">
        <v>9.02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3.21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3.24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160.33000000000001</v>
      </c>
      <c r="L48" s="198">
        <v>53.06</v>
      </c>
      <c r="M48" s="198">
        <v>0</v>
      </c>
      <c r="N48" s="198">
        <v>29.14</v>
      </c>
      <c r="O48" s="198">
        <v>24.47</v>
      </c>
      <c r="P48" s="198">
        <v>54.17</v>
      </c>
      <c r="Q48" s="198">
        <v>5.07</v>
      </c>
      <c r="R48" s="198">
        <v>5.23</v>
      </c>
      <c r="S48" s="198">
        <v>6.51</v>
      </c>
      <c r="T48" s="198">
        <v>0</v>
      </c>
      <c r="U48" s="198">
        <v>221.68</v>
      </c>
      <c r="V48" s="198">
        <v>3.52</v>
      </c>
      <c r="W48" s="198">
        <v>11.45</v>
      </c>
      <c r="X48" s="198">
        <v>12.13</v>
      </c>
      <c r="Y48" s="198">
        <v>0</v>
      </c>
      <c r="Z48" s="198">
        <v>58.46</v>
      </c>
      <c r="AA48" s="198">
        <v>17.27</v>
      </c>
      <c r="AB48" s="198">
        <v>0</v>
      </c>
      <c r="AC48" s="198">
        <v>9.02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3.21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3.24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160.33000000000001</v>
      </c>
      <c r="L49" s="198">
        <v>53.06</v>
      </c>
      <c r="M49" s="198">
        <v>0</v>
      </c>
      <c r="N49" s="198">
        <v>29.14</v>
      </c>
      <c r="O49" s="198">
        <v>24.47</v>
      </c>
      <c r="P49" s="198">
        <v>54.17</v>
      </c>
      <c r="Q49" s="198">
        <v>5.07</v>
      </c>
      <c r="R49" s="198">
        <v>5.23</v>
      </c>
      <c r="S49" s="198">
        <v>6.51</v>
      </c>
      <c r="T49" s="198">
        <v>0</v>
      </c>
      <c r="U49" s="198">
        <v>221.68</v>
      </c>
      <c r="V49" s="198">
        <v>3.52</v>
      </c>
      <c r="W49" s="198">
        <v>11.45</v>
      </c>
      <c r="X49" s="198">
        <v>12.13</v>
      </c>
      <c r="Y49" s="198">
        <v>0</v>
      </c>
      <c r="Z49" s="198">
        <v>58.46</v>
      </c>
      <c r="AA49" s="198">
        <v>17.27</v>
      </c>
      <c r="AB49" s="198">
        <v>0</v>
      </c>
      <c r="AC49" s="198">
        <v>9.02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2.41</v>
      </c>
      <c r="AJ49" s="198">
        <v>0</v>
      </c>
      <c r="AK49" s="198">
        <v>48.36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3.24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160.33000000000001</v>
      </c>
      <c r="L50" s="198">
        <v>53.06</v>
      </c>
      <c r="M50" s="198">
        <v>0</v>
      </c>
      <c r="N50" s="198">
        <v>29.14</v>
      </c>
      <c r="O50" s="198">
        <v>24.47</v>
      </c>
      <c r="P50" s="198">
        <v>54.17</v>
      </c>
      <c r="Q50" s="198">
        <v>5.07</v>
      </c>
      <c r="R50" s="198">
        <v>5.23</v>
      </c>
      <c r="S50" s="198">
        <v>6.51</v>
      </c>
      <c r="T50" s="198">
        <v>0</v>
      </c>
      <c r="U50" s="198">
        <v>221.68</v>
      </c>
      <c r="V50" s="198">
        <v>3.52</v>
      </c>
      <c r="W50" s="198">
        <v>11.45</v>
      </c>
      <c r="X50" s="198">
        <v>12.13</v>
      </c>
      <c r="Y50" s="198">
        <v>0</v>
      </c>
      <c r="Z50" s="198">
        <v>58.46</v>
      </c>
      <c r="AA50" s="198">
        <v>17.27</v>
      </c>
      <c r="AB50" s="198">
        <v>0</v>
      </c>
      <c r="AC50" s="198">
        <v>9.02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2.41</v>
      </c>
      <c r="AJ50" s="198">
        <v>0</v>
      </c>
      <c r="AK50" s="198">
        <v>48.36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3.24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160.33000000000001</v>
      </c>
      <c r="L51" s="198">
        <v>61.81</v>
      </c>
      <c r="M51" s="198">
        <v>0</v>
      </c>
      <c r="N51" s="198">
        <v>29.14</v>
      </c>
      <c r="O51" s="198">
        <v>24.47</v>
      </c>
      <c r="P51" s="198">
        <v>54.53</v>
      </c>
      <c r="Q51" s="198">
        <v>4.79</v>
      </c>
      <c r="R51" s="198">
        <v>5.23</v>
      </c>
      <c r="S51" s="198">
        <v>6.51</v>
      </c>
      <c r="T51" s="198">
        <v>0</v>
      </c>
      <c r="U51" s="198">
        <v>221.68</v>
      </c>
      <c r="V51" s="198">
        <v>3.52</v>
      </c>
      <c r="W51" s="198">
        <v>11.45</v>
      </c>
      <c r="X51" s="198">
        <v>12.13</v>
      </c>
      <c r="Y51" s="198">
        <v>0</v>
      </c>
      <c r="Z51" s="198">
        <v>58.46</v>
      </c>
      <c r="AA51" s="198">
        <v>17.27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2.41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160.33000000000001</v>
      </c>
      <c r="L52" s="198">
        <v>61.81</v>
      </c>
      <c r="M52" s="198">
        <v>0</v>
      </c>
      <c r="N52" s="198">
        <v>29.14</v>
      </c>
      <c r="O52" s="198">
        <v>24.47</v>
      </c>
      <c r="P52" s="198">
        <v>54.53</v>
      </c>
      <c r="Q52" s="198">
        <v>4.79</v>
      </c>
      <c r="R52" s="198">
        <v>5.23</v>
      </c>
      <c r="S52" s="198">
        <v>6.51</v>
      </c>
      <c r="T52" s="198">
        <v>0</v>
      </c>
      <c r="U52" s="198">
        <v>221.68</v>
      </c>
      <c r="V52" s="198">
        <v>3.52</v>
      </c>
      <c r="W52" s="198">
        <v>11.45</v>
      </c>
      <c r="X52" s="198">
        <v>12.13</v>
      </c>
      <c r="Y52" s="198">
        <v>0</v>
      </c>
      <c r="Z52" s="198">
        <v>58.46</v>
      </c>
      <c r="AA52" s="198">
        <v>17.27</v>
      </c>
      <c r="AB52" s="198">
        <v>0</v>
      </c>
      <c r="AC52" s="198">
        <v>0</v>
      </c>
      <c r="AD52" s="198">
        <v>4.67</v>
      </c>
      <c r="AE52" s="198">
        <v>0</v>
      </c>
      <c r="AF52" s="198">
        <v>0</v>
      </c>
      <c r="AG52" s="198">
        <v>20.89</v>
      </c>
      <c r="AH52" s="198">
        <v>0</v>
      </c>
      <c r="AI52" s="198">
        <v>2.41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0.33</v>
      </c>
      <c r="K53" s="198">
        <v>160.33000000000001</v>
      </c>
      <c r="L53" s="198">
        <v>61.81</v>
      </c>
      <c r="M53" s="198">
        <v>0</v>
      </c>
      <c r="N53" s="198">
        <v>29.14</v>
      </c>
      <c r="O53" s="198">
        <v>24.47</v>
      </c>
      <c r="P53" s="198">
        <v>54.53</v>
      </c>
      <c r="Q53" s="198">
        <v>4.79</v>
      </c>
      <c r="R53" s="198">
        <v>5.23</v>
      </c>
      <c r="S53" s="198">
        <v>6.51</v>
      </c>
      <c r="T53" s="198">
        <v>0</v>
      </c>
      <c r="U53" s="198">
        <v>221.68</v>
      </c>
      <c r="V53" s="198">
        <v>3.52</v>
      </c>
      <c r="W53" s="198">
        <v>11.45</v>
      </c>
      <c r="X53" s="198">
        <v>12.13</v>
      </c>
      <c r="Y53" s="198">
        <v>0</v>
      </c>
      <c r="Z53" s="198">
        <v>58.46</v>
      </c>
      <c r="AA53" s="198">
        <v>17.27</v>
      </c>
      <c r="AB53" s="198">
        <v>0</v>
      </c>
      <c r="AC53" s="198">
        <v>0</v>
      </c>
      <c r="AD53" s="198">
        <v>4.67</v>
      </c>
      <c r="AE53" s="198">
        <v>0</v>
      </c>
      <c r="AF53" s="198">
        <v>0</v>
      </c>
      <c r="AG53" s="198">
        <v>20.89</v>
      </c>
      <c r="AH53" s="198">
        <v>0</v>
      </c>
      <c r="AI53" s="198">
        <v>2.41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0.33</v>
      </c>
      <c r="K54" s="198">
        <v>160.33000000000001</v>
      </c>
      <c r="L54" s="198">
        <v>61.81</v>
      </c>
      <c r="M54" s="198">
        <v>0</v>
      </c>
      <c r="N54" s="198">
        <v>29.14</v>
      </c>
      <c r="O54" s="198">
        <v>24.47</v>
      </c>
      <c r="P54" s="198">
        <v>54.53</v>
      </c>
      <c r="Q54" s="198">
        <v>4.79</v>
      </c>
      <c r="R54" s="198">
        <v>5.23</v>
      </c>
      <c r="S54" s="198">
        <v>6.51</v>
      </c>
      <c r="T54" s="198">
        <v>0</v>
      </c>
      <c r="U54" s="198">
        <v>221.68</v>
      </c>
      <c r="V54" s="198">
        <v>3.52</v>
      </c>
      <c r="W54" s="198">
        <v>11.45</v>
      </c>
      <c r="X54" s="198">
        <v>12.13</v>
      </c>
      <c r="Y54" s="198">
        <v>0</v>
      </c>
      <c r="Z54" s="198">
        <v>58.46</v>
      </c>
      <c r="AA54" s="198">
        <v>17.27</v>
      </c>
      <c r="AB54" s="198">
        <v>0</v>
      </c>
      <c r="AC54" s="198">
        <v>0</v>
      </c>
      <c r="AD54" s="198">
        <v>0.81</v>
      </c>
      <c r="AE54" s="198">
        <v>0</v>
      </c>
      <c r="AF54" s="198">
        <v>0</v>
      </c>
      <c r="AG54" s="198">
        <v>20.89</v>
      </c>
      <c r="AH54" s="198">
        <v>0</v>
      </c>
      <c r="AI54" s="198">
        <v>2.41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160.33000000000001</v>
      </c>
      <c r="L55" s="198">
        <v>61.81</v>
      </c>
      <c r="M55" s="198">
        <v>0</v>
      </c>
      <c r="N55" s="198">
        <v>29.14</v>
      </c>
      <c r="O55" s="198">
        <v>24.47</v>
      </c>
      <c r="P55" s="198">
        <v>54.53</v>
      </c>
      <c r="Q55" s="198">
        <v>4.79</v>
      </c>
      <c r="R55" s="198">
        <v>5.23</v>
      </c>
      <c r="S55" s="198">
        <v>6.51</v>
      </c>
      <c r="T55" s="198">
        <v>0</v>
      </c>
      <c r="U55" s="198">
        <v>221.68</v>
      </c>
      <c r="V55" s="198">
        <v>3.52</v>
      </c>
      <c r="W55" s="198">
        <v>11.45</v>
      </c>
      <c r="X55" s="198">
        <v>12.13</v>
      </c>
      <c r="Y55" s="198">
        <v>0</v>
      </c>
      <c r="Z55" s="198">
        <v>58.46</v>
      </c>
      <c r="AA55" s="198">
        <v>17.27</v>
      </c>
      <c r="AB55" s="198">
        <v>0</v>
      </c>
      <c r="AC55" s="198">
        <v>7.73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2.41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160.33000000000001</v>
      </c>
      <c r="L56" s="198">
        <v>61.81</v>
      </c>
      <c r="M56" s="198">
        <v>0</v>
      </c>
      <c r="N56" s="198">
        <v>29.14</v>
      </c>
      <c r="O56" s="198">
        <v>24.47</v>
      </c>
      <c r="P56" s="198">
        <v>54.53</v>
      </c>
      <c r="Q56" s="198">
        <v>4.79</v>
      </c>
      <c r="R56" s="198">
        <v>5.23</v>
      </c>
      <c r="S56" s="198">
        <v>6.51</v>
      </c>
      <c r="T56" s="198">
        <v>0</v>
      </c>
      <c r="U56" s="198">
        <v>221.68</v>
      </c>
      <c r="V56" s="198">
        <v>3.52</v>
      </c>
      <c r="W56" s="198">
        <v>11.45</v>
      </c>
      <c r="X56" s="198">
        <v>12.13</v>
      </c>
      <c r="Y56" s="198">
        <v>0</v>
      </c>
      <c r="Z56" s="198">
        <v>58.46</v>
      </c>
      <c r="AA56" s="198">
        <v>17.27</v>
      </c>
      <c r="AB56" s="198">
        <v>0</v>
      </c>
      <c r="AC56" s="198">
        <v>7.73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2.41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160.33000000000001</v>
      </c>
      <c r="L57" s="198">
        <v>61.81</v>
      </c>
      <c r="M57" s="198">
        <v>0</v>
      </c>
      <c r="N57" s="198">
        <v>29.14</v>
      </c>
      <c r="O57" s="198">
        <v>24.47</v>
      </c>
      <c r="P57" s="198">
        <v>54.53</v>
      </c>
      <c r="Q57" s="198">
        <v>4.79</v>
      </c>
      <c r="R57" s="198">
        <v>5.23</v>
      </c>
      <c r="S57" s="198">
        <v>6.51</v>
      </c>
      <c r="T57" s="198">
        <v>0</v>
      </c>
      <c r="U57" s="198">
        <v>221.68</v>
      </c>
      <c r="V57" s="198">
        <v>3.52</v>
      </c>
      <c r="W57" s="198">
        <v>11.45</v>
      </c>
      <c r="X57" s="198">
        <v>12.13</v>
      </c>
      <c r="Y57" s="198">
        <v>0</v>
      </c>
      <c r="Z57" s="198">
        <v>58.46</v>
      </c>
      <c r="AA57" s="198">
        <v>17.27</v>
      </c>
      <c r="AB57" s="198">
        <v>0</v>
      </c>
      <c r="AC57" s="198">
        <v>7.73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3.21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160.33000000000001</v>
      </c>
      <c r="L58" s="198">
        <v>61.81</v>
      </c>
      <c r="M58" s="198">
        <v>0</v>
      </c>
      <c r="N58" s="198">
        <v>29.14</v>
      </c>
      <c r="O58" s="198">
        <v>24.47</v>
      </c>
      <c r="P58" s="198">
        <v>54.53</v>
      </c>
      <c r="Q58" s="198">
        <v>4.79</v>
      </c>
      <c r="R58" s="198">
        <v>5.23</v>
      </c>
      <c r="S58" s="198">
        <v>6.51</v>
      </c>
      <c r="T58" s="198">
        <v>0</v>
      </c>
      <c r="U58" s="198">
        <v>221.68</v>
      </c>
      <c r="V58" s="198">
        <v>3.52</v>
      </c>
      <c r="W58" s="198">
        <v>11.45</v>
      </c>
      <c r="X58" s="198">
        <v>12.14</v>
      </c>
      <c r="Y58" s="198">
        <v>0</v>
      </c>
      <c r="Z58" s="198">
        <v>58.46</v>
      </c>
      <c r="AA58" s="198">
        <v>17.27</v>
      </c>
      <c r="AB58" s="198">
        <v>0</v>
      </c>
      <c r="AC58" s="198">
        <v>7.73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2.41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0.54</v>
      </c>
      <c r="J59" s="198">
        <v>1.95</v>
      </c>
      <c r="K59" s="198">
        <v>160.33000000000001</v>
      </c>
      <c r="L59" s="198">
        <v>61.81</v>
      </c>
      <c r="M59" s="198">
        <v>0</v>
      </c>
      <c r="N59" s="198">
        <v>29.14</v>
      </c>
      <c r="O59" s="198">
        <v>24.47</v>
      </c>
      <c r="P59" s="198">
        <v>54.53</v>
      </c>
      <c r="Q59" s="198">
        <v>4.79</v>
      </c>
      <c r="R59" s="198">
        <v>5.23</v>
      </c>
      <c r="S59" s="198">
        <v>6.51</v>
      </c>
      <c r="T59" s="198">
        <v>0</v>
      </c>
      <c r="U59" s="198">
        <v>221.68</v>
      </c>
      <c r="V59" s="198">
        <v>3.52</v>
      </c>
      <c r="W59" s="198">
        <v>11.45</v>
      </c>
      <c r="X59" s="198">
        <v>12.14</v>
      </c>
      <c r="Y59" s="198">
        <v>0</v>
      </c>
      <c r="Z59" s="198">
        <v>58.46</v>
      </c>
      <c r="AA59" s="198">
        <v>17.27</v>
      </c>
      <c r="AB59" s="198">
        <v>0</v>
      </c>
      <c r="AC59" s="198">
        <v>7.73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2.14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0.54</v>
      </c>
      <c r="J60" s="198">
        <v>1.95</v>
      </c>
      <c r="K60" s="198">
        <v>160.33000000000001</v>
      </c>
      <c r="L60" s="198">
        <v>61.81</v>
      </c>
      <c r="M60" s="198">
        <v>0</v>
      </c>
      <c r="N60" s="198">
        <v>29.14</v>
      </c>
      <c r="O60" s="198">
        <v>24.47</v>
      </c>
      <c r="P60" s="198">
        <v>54.53</v>
      </c>
      <c r="Q60" s="198">
        <v>4.79</v>
      </c>
      <c r="R60" s="198">
        <v>5.23</v>
      </c>
      <c r="S60" s="198">
        <v>6.51</v>
      </c>
      <c r="T60" s="198">
        <v>0</v>
      </c>
      <c r="U60" s="198">
        <v>221.68</v>
      </c>
      <c r="V60" s="198">
        <v>3.52</v>
      </c>
      <c r="W60" s="198">
        <v>11.45</v>
      </c>
      <c r="X60" s="198">
        <v>12.14</v>
      </c>
      <c r="Y60" s="198">
        <v>0</v>
      </c>
      <c r="Z60" s="198">
        <v>58.46</v>
      </c>
      <c r="AA60" s="198">
        <v>17.27</v>
      </c>
      <c r="AB60" s="198">
        <v>0</v>
      </c>
      <c r="AC60" s="198">
        <v>7.73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1.61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0.54</v>
      </c>
      <c r="J61" s="198">
        <v>1.95</v>
      </c>
      <c r="K61" s="198">
        <v>160.33000000000001</v>
      </c>
      <c r="L61" s="198">
        <v>61.81</v>
      </c>
      <c r="M61" s="198">
        <v>0</v>
      </c>
      <c r="N61" s="198">
        <v>29.14</v>
      </c>
      <c r="O61" s="198">
        <v>24.47</v>
      </c>
      <c r="P61" s="198">
        <v>54.53</v>
      </c>
      <c r="Q61" s="198">
        <v>4.79</v>
      </c>
      <c r="R61" s="198">
        <v>5.23</v>
      </c>
      <c r="S61" s="198">
        <v>6.51</v>
      </c>
      <c r="T61" s="198">
        <v>0</v>
      </c>
      <c r="U61" s="198">
        <v>221.68</v>
      </c>
      <c r="V61" s="198">
        <v>3.52</v>
      </c>
      <c r="W61" s="198">
        <v>11.45</v>
      </c>
      <c r="X61" s="198">
        <v>12.14</v>
      </c>
      <c r="Y61" s="198">
        <v>0</v>
      </c>
      <c r="Z61" s="198">
        <v>58.46</v>
      </c>
      <c r="AA61" s="198">
        <v>17.27</v>
      </c>
      <c r="AB61" s="198">
        <v>0</v>
      </c>
      <c r="AC61" s="198">
        <v>7.73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1.61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0.54</v>
      </c>
      <c r="J62" s="198">
        <v>1.95</v>
      </c>
      <c r="K62" s="198">
        <v>160.33000000000001</v>
      </c>
      <c r="L62" s="198">
        <v>61.81</v>
      </c>
      <c r="M62" s="198">
        <v>0</v>
      </c>
      <c r="N62" s="198">
        <v>29.14</v>
      </c>
      <c r="O62" s="198">
        <v>24.47</v>
      </c>
      <c r="P62" s="198">
        <v>54.53</v>
      </c>
      <c r="Q62" s="198">
        <v>4.79</v>
      </c>
      <c r="R62" s="198">
        <v>5.23</v>
      </c>
      <c r="S62" s="198">
        <v>6.51</v>
      </c>
      <c r="T62" s="198">
        <v>0</v>
      </c>
      <c r="U62" s="198">
        <v>221.68</v>
      </c>
      <c r="V62" s="198">
        <v>3.52</v>
      </c>
      <c r="W62" s="198">
        <v>11.45</v>
      </c>
      <c r="X62" s="198">
        <v>12.14</v>
      </c>
      <c r="Y62" s="198">
        <v>0</v>
      </c>
      <c r="Z62" s="198">
        <v>58.46</v>
      </c>
      <c r="AA62" s="198">
        <v>17.27</v>
      </c>
      <c r="AB62" s="198">
        <v>0</v>
      </c>
      <c r="AC62" s="198">
        <v>7.51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1.61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3.24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0.54</v>
      </c>
      <c r="J63" s="198">
        <v>1.95</v>
      </c>
      <c r="K63" s="198">
        <v>160.33000000000001</v>
      </c>
      <c r="L63" s="198">
        <v>61.81</v>
      </c>
      <c r="M63" s="198">
        <v>0</v>
      </c>
      <c r="N63" s="198">
        <v>29.14</v>
      </c>
      <c r="O63" s="198">
        <v>24.47</v>
      </c>
      <c r="P63" s="198">
        <v>54.53</v>
      </c>
      <c r="Q63" s="198">
        <v>4.79</v>
      </c>
      <c r="R63" s="198">
        <v>5.23</v>
      </c>
      <c r="S63" s="198">
        <v>6.51</v>
      </c>
      <c r="T63" s="198">
        <v>0</v>
      </c>
      <c r="U63" s="198">
        <v>221.68</v>
      </c>
      <c r="V63" s="198">
        <v>3.52</v>
      </c>
      <c r="W63" s="198">
        <v>11.45</v>
      </c>
      <c r="X63" s="198">
        <v>12.14</v>
      </c>
      <c r="Y63" s="198">
        <v>0</v>
      </c>
      <c r="Z63" s="198">
        <v>58.46</v>
      </c>
      <c r="AA63" s="198">
        <v>17.27</v>
      </c>
      <c r="AB63" s="198">
        <v>0</v>
      </c>
      <c r="AC63" s="198">
        <v>7.51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1.61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3.24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0.54</v>
      </c>
      <c r="J64" s="198">
        <v>1.95</v>
      </c>
      <c r="K64" s="198">
        <v>160.33000000000001</v>
      </c>
      <c r="L64" s="198">
        <v>61.81</v>
      </c>
      <c r="M64" s="198">
        <v>0</v>
      </c>
      <c r="N64" s="198">
        <v>29.14</v>
      </c>
      <c r="O64" s="198">
        <v>24.47</v>
      </c>
      <c r="P64" s="198">
        <v>54.53</v>
      </c>
      <c r="Q64" s="198">
        <v>4.79</v>
      </c>
      <c r="R64" s="198">
        <v>5.23</v>
      </c>
      <c r="S64" s="198">
        <v>6.51</v>
      </c>
      <c r="T64" s="198">
        <v>0</v>
      </c>
      <c r="U64" s="198">
        <v>221.68</v>
      </c>
      <c r="V64" s="198">
        <v>3.52</v>
      </c>
      <c r="W64" s="198">
        <v>11.45</v>
      </c>
      <c r="X64" s="198">
        <v>12.14</v>
      </c>
      <c r="Y64" s="198">
        <v>0</v>
      </c>
      <c r="Z64" s="198">
        <v>58.46</v>
      </c>
      <c r="AA64" s="198">
        <v>17.27</v>
      </c>
      <c r="AB64" s="198">
        <v>0</v>
      </c>
      <c r="AC64" s="198">
        <v>7.51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1.43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3.24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0.54</v>
      </c>
      <c r="J65" s="198">
        <v>1.95</v>
      </c>
      <c r="K65" s="198">
        <v>160.33000000000001</v>
      </c>
      <c r="L65" s="198">
        <v>61.81</v>
      </c>
      <c r="M65" s="198">
        <v>0</v>
      </c>
      <c r="N65" s="198">
        <v>29.14</v>
      </c>
      <c r="O65" s="198">
        <v>24.47</v>
      </c>
      <c r="P65" s="198">
        <v>54.53</v>
      </c>
      <c r="Q65" s="198">
        <v>4.79</v>
      </c>
      <c r="R65" s="198">
        <v>5.23</v>
      </c>
      <c r="S65" s="198">
        <v>6.51</v>
      </c>
      <c r="T65" s="198">
        <v>0</v>
      </c>
      <c r="U65" s="198">
        <v>221.68</v>
      </c>
      <c r="V65" s="198">
        <v>3.52</v>
      </c>
      <c r="W65" s="198">
        <v>11.45</v>
      </c>
      <c r="X65" s="198">
        <v>12.14</v>
      </c>
      <c r="Y65" s="198">
        <v>0</v>
      </c>
      <c r="Z65" s="198">
        <v>58.46</v>
      </c>
      <c r="AA65" s="198">
        <v>17.27</v>
      </c>
      <c r="AB65" s="198">
        <v>0</v>
      </c>
      <c r="AC65" s="198">
        <v>7.51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1.43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3.24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0.54</v>
      </c>
      <c r="J66" s="198">
        <v>1.95</v>
      </c>
      <c r="K66" s="198">
        <v>160.33000000000001</v>
      </c>
      <c r="L66" s="198">
        <v>61.81</v>
      </c>
      <c r="M66" s="198">
        <v>0</v>
      </c>
      <c r="N66" s="198">
        <v>29.14</v>
      </c>
      <c r="O66" s="198">
        <v>24.47</v>
      </c>
      <c r="P66" s="198">
        <v>54.53</v>
      </c>
      <c r="Q66" s="198">
        <v>4.79</v>
      </c>
      <c r="R66" s="198">
        <v>5.23</v>
      </c>
      <c r="S66" s="198">
        <v>6.51</v>
      </c>
      <c r="T66" s="198">
        <v>0</v>
      </c>
      <c r="U66" s="198">
        <v>221.68</v>
      </c>
      <c r="V66" s="198">
        <v>3.52</v>
      </c>
      <c r="W66" s="198">
        <v>11.45</v>
      </c>
      <c r="X66" s="198">
        <v>12.14</v>
      </c>
      <c r="Y66" s="198">
        <v>0</v>
      </c>
      <c r="Z66" s="198">
        <v>58.46</v>
      </c>
      <c r="AA66" s="198">
        <v>17.27</v>
      </c>
      <c r="AB66" s="198">
        <v>0</v>
      </c>
      <c r="AC66" s="198">
        <v>7.51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1.43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3.24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0.54</v>
      </c>
      <c r="J67" s="198">
        <v>1.95</v>
      </c>
      <c r="K67" s="198">
        <v>160.33000000000001</v>
      </c>
      <c r="L67" s="198">
        <v>61.81</v>
      </c>
      <c r="M67" s="198">
        <v>0</v>
      </c>
      <c r="N67" s="198">
        <v>29.14</v>
      </c>
      <c r="O67" s="198">
        <v>24.47</v>
      </c>
      <c r="P67" s="198">
        <v>54.53</v>
      </c>
      <c r="Q67" s="198">
        <v>4.79</v>
      </c>
      <c r="R67" s="198">
        <v>5.23</v>
      </c>
      <c r="S67" s="198">
        <v>6.51</v>
      </c>
      <c r="T67" s="198">
        <v>0</v>
      </c>
      <c r="U67" s="198">
        <v>221.68</v>
      </c>
      <c r="V67" s="198">
        <v>3.52</v>
      </c>
      <c r="W67" s="198">
        <v>11.45</v>
      </c>
      <c r="X67" s="198">
        <v>12.14</v>
      </c>
      <c r="Y67" s="198">
        <v>0</v>
      </c>
      <c r="Z67" s="198">
        <v>58.46</v>
      </c>
      <c r="AA67" s="198">
        <v>17.27</v>
      </c>
      <c r="AB67" s="198">
        <v>0</v>
      </c>
      <c r="AC67" s="198">
        <v>7.51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1.35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3.24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0.54</v>
      </c>
      <c r="J68" s="198">
        <v>1.95</v>
      </c>
      <c r="K68" s="198">
        <v>160.33000000000001</v>
      </c>
      <c r="L68" s="198">
        <v>61.81</v>
      </c>
      <c r="M68" s="198">
        <v>0</v>
      </c>
      <c r="N68" s="198">
        <v>29.14</v>
      </c>
      <c r="O68" s="198">
        <v>24.47</v>
      </c>
      <c r="P68" s="198">
        <v>54.53</v>
      </c>
      <c r="Q68" s="198">
        <v>4.79</v>
      </c>
      <c r="R68" s="198">
        <v>5.23</v>
      </c>
      <c r="S68" s="198">
        <v>6.51</v>
      </c>
      <c r="T68" s="198">
        <v>0</v>
      </c>
      <c r="U68" s="198">
        <v>221.68</v>
      </c>
      <c r="V68" s="198">
        <v>3.52</v>
      </c>
      <c r="W68" s="198">
        <v>11.45</v>
      </c>
      <c r="X68" s="198">
        <v>12.14</v>
      </c>
      <c r="Y68" s="198">
        <v>0</v>
      </c>
      <c r="Z68" s="198">
        <v>58.46</v>
      </c>
      <c r="AA68" s="198">
        <v>17.27</v>
      </c>
      <c r="AB68" s="198">
        <v>0</v>
      </c>
      <c r="AC68" s="198">
        <v>7.51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1.43</v>
      </c>
      <c r="AJ68" s="198">
        <v>0</v>
      </c>
      <c r="AK68" s="198">
        <v>46.8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3.24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0.54</v>
      </c>
      <c r="J69" s="198">
        <v>1.95</v>
      </c>
      <c r="K69" s="198">
        <v>160.33000000000001</v>
      </c>
      <c r="L69" s="198">
        <v>61.81</v>
      </c>
      <c r="M69" s="198">
        <v>0</v>
      </c>
      <c r="N69" s="198">
        <v>29.14</v>
      </c>
      <c r="O69" s="198">
        <v>24.47</v>
      </c>
      <c r="P69" s="198">
        <v>54.53</v>
      </c>
      <c r="Q69" s="198">
        <v>4.79</v>
      </c>
      <c r="R69" s="198">
        <v>5.23</v>
      </c>
      <c r="S69" s="198">
        <v>6.51</v>
      </c>
      <c r="T69" s="198">
        <v>0</v>
      </c>
      <c r="U69" s="198">
        <v>221.68</v>
      </c>
      <c r="V69" s="198">
        <v>3.52</v>
      </c>
      <c r="W69" s="198">
        <v>11.45</v>
      </c>
      <c r="X69" s="198">
        <v>12.14</v>
      </c>
      <c r="Y69" s="198">
        <v>0</v>
      </c>
      <c r="Z69" s="198">
        <v>68.67</v>
      </c>
      <c r="AA69" s="198">
        <v>17.27</v>
      </c>
      <c r="AB69" s="198">
        <v>0</v>
      </c>
      <c r="AC69" s="198">
        <v>7.51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2.14</v>
      </c>
      <c r="AJ69" s="198">
        <v>0</v>
      </c>
      <c r="AK69" s="198">
        <v>46.8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3.24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0.54</v>
      </c>
      <c r="J70" s="198">
        <v>1.95</v>
      </c>
      <c r="K70" s="198">
        <v>160.33000000000001</v>
      </c>
      <c r="L70" s="198">
        <v>61.81</v>
      </c>
      <c r="M70" s="198">
        <v>0</v>
      </c>
      <c r="N70" s="198">
        <v>29.14</v>
      </c>
      <c r="O70" s="198">
        <v>24.47</v>
      </c>
      <c r="P70" s="198">
        <v>54.53</v>
      </c>
      <c r="Q70" s="198">
        <v>4.79</v>
      </c>
      <c r="R70" s="198">
        <v>5.23</v>
      </c>
      <c r="S70" s="198">
        <v>6.51</v>
      </c>
      <c r="T70" s="198">
        <v>0</v>
      </c>
      <c r="U70" s="198">
        <v>221.68</v>
      </c>
      <c r="V70" s="198">
        <v>3.52</v>
      </c>
      <c r="W70" s="198">
        <v>11.45</v>
      </c>
      <c r="X70" s="198">
        <v>12.14</v>
      </c>
      <c r="Y70" s="198">
        <v>0</v>
      </c>
      <c r="Z70" s="198">
        <v>68.67</v>
      </c>
      <c r="AA70" s="198">
        <v>17.27</v>
      </c>
      <c r="AB70" s="198">
        <v>0</v>
      </c>
      <c r="AC70" s="198">
        <v>7.51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1.43</v>
      </c>
      <c r="AJ70" s="198">
        <v>0</v>
      </c>
      <c r="AK70" s="198">
        <v>46.8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3.24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2.68</v>
      </c>
      <c r="G71" s="198">
        <v>0</v>
      </c>
      <c r="H71" s="198">
        <v>0</v>
      </c>
      <c r="I71" s="198">
        <v>0.54</v>
      </c>
      <c r="J71" s="198">
        <v>1.9</v>
      </c>
      <c r="K71" s="198">
        <v>160.33000000000001</v>
      </c>
      <c r="L71" s="198">
        <v>61.81</v>
      </c>
      <c r="M71" s="198">
        <v>0</v>
      </c>
      <c r="N71" s="198">
        <v>29.14</v>
      </c>
      <c r="O71" s="198">
        <v>24.47</v>
      </c>
      <c r="P71" s="198">
        <v>54.53</v>
      </c>
      <c r="Q71" s="198">
        <v>4.79</v>
      </c>
      <c r="R71" s="198">
        <v>5.23</v>
      </c>
      <c r="S71" s="198">
        <v>6.51</v>
      </c>
      <c r="T71" s="198">
        <v>0</v>
      </c>
      <c r="U71" s="198">
        <v>221.68</v>
      </c>
      <c r="V71" s="198">
        <v>3.52</v>
      </c>
      <c r="W71" s="198">
        <v>11.45</v>
      </c>
      <c r="X71" s="198">
        <v>12.14</v>
      </c>
      <c r="Y71" s="198">
        <v>0</v>
      </c>
      <c r="Z71" s="198">
        <v>68.67</v>
      </c>
      <c r="AA71" s="198">
        <v>17.27</v>
      </c>
      <c r="AB71" s="198">
        <v>0</v>
      </c>
      <c r="AC71" s="198">
        <v>7.51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1.38</v>
      </c>
      <c r="AJ71" s="198">
        <v>0</v>
      </c>
      <c r="AK71" s="198">
        <v>47.58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3.79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2.68</v>
      </c>
      <c r="G72" s="198">
        <v>0</v>
      </c>
      <c r="H72" s="198">
        <v>0</v>
      </c>
      <c r="I72" s="198">
        <v>0.54</v>
      </c>
      <c r="J72" s="198">
        <v>1.9</v>
      </c>
      <c r="K72" s="198">
        <v>160.33000000000001</v>
      </c>
      <c r="L72" s="198">
        <v>61.81</v>
      </c>
      <c r="M72" s="198">
        <v>0</v>
      </c>
      <c r="N72" s="198">
        <v>29.14</v>
      </c>
      <c r="O72" s="198">
        <v>24.47</v>
      </c>
      <c r="P72" s="198">
        <v>54.53</v>
      </c>
      <c r="Q72" s="198">
        <v>4.79</v>
      </c>
      <c r="R72" s="198">
        <v>5.23</v>
      </c>
      <c r="S72" s="198">
        <v>6.51</v>
      </c>
      <c r="T72" s="198">
        <v>0</v>
      </c>
      <c r="U72" s="198">
        <v>221.68</v>
      </c>
      <c r="V72" s="198">
        <v>3.52</v>
      </c>
      <c r="W72" s="198">
        <v>11.45</v>
      </c>
      <c r="X72" s="198">
        <v>12.14</v>
      </c>
      <c r="Y72" s="198">
        <v>0</v>
      </c>
      <c r="Z72" s="198">
        <v>68.67</v>
      </c>
      <c r="AA72" s="198">
        <v>17.27</v>
      </c>
      <c r="AB72" s="198">
        <v>0</v>
      </c>
      <c r="AC72" s="198">
        <v>7.51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1.61</v>
      </c>
      <c r="AJ72" s="198">
        <v>0</v>
      </c>
      <c r="AK72" s="198">
        <v>47.58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23.07</v>
      </c>
      <c r="AR72" s="198">
        <v>0</v>
      </c>
      <c r="AS72" s="198">
        <v>0</v>
      </c>
      <c r="AT72" s="198">
        <v>3.79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2.68</v>
      </c>
      <c r="G73" s="198">
        <v>0</v>
      </c>
      <c r="H73" s="198">
        <v>0</v>
      </c>
      <c r="I73" s="198">
        <v>0.54</v>
      </c>
      <c r="J73" s="198">
        <v>1.9</v>
      </c>
      <c r="K73" s="198">
        <v>160.33000000000001</v>
      </c>
      <c r="L73" s="198">
        <v>61.81</v>
      </c>
      <c r="M73" s="198">
        <v>0</v>
      </c>
      <c r="N73" s="198">
        <v>29.14</v>
      </c>
      <c r="O73" s="198">
        <v>24.47</v>
      </c>
      <c r="P73" s="198">
        <v>54.53</v>
      </c>
      <c r="Q73" s="198">
        <v>4.79</v>
      </c>
      <c r="R73" s="198">
        <v>5.23</v>
      </c>
      <c r="S73" s="198">
        <v>6.51</v>
      </c>
      <c r="T73" s="198">
        <v>0</v>
      </c>
      <c r="U73" s="198">
        <v>221.68</v>
      </c>
      <c r="V73" s="198">
        <v>3.52</v>
      </c>
      <c r="W73" s="198">
        <v>11.45</v>
      </c>
      <c r="X73" s="198">
        <v>12.14</v>
      </c>
      <c r="Y73" s="198">
        <v>0</v>
      </c>
      <c r="Z73" s="198">
        <v>68.67</v>
      </c>
      <c r="AA73" s="198">
        <v>17.27</v>
      </c>
      <c r="AB73" s="198">
        <v>0</v>
      </c>
      <c r="AC73" s="198">
        <v>7.51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17.829999999999998</v>
      </c>
      <c r="AJ73" s="198">
        <v>0</v>
      </c>
      <c r="AK73" s="198">
        <v>47.58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12.88</v>
      </c>
      <c r="AR73" s="198">
        <v>0</v>
      </c>
      <c r="AS73" s="198">
        <v>0</v>
      </c>
      <c r="AT73" s="198">
        <v>3.79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2.68</v>
      </c>
      <c r="G74" s="198">
        <v>0</v>
      </c>
      <c r="H74" s="198">
        <v>0</v>
      </c>
      <c r="I74" s="198">
        <v>0.54</v>
      </c>
      <c r="J74" s="198">
        <v>1.9</v>
      </c>
      <c r="K74" s="198">
        <v>160.33000000000001</v>
      </c>
      <c r="L74" s="198">
        <v>61.81</v>
      </c>
      <c r="M74" s="198">
        <v>0</v>
      </c>
      <c r="N74" s="198">
        <v>29.14</v>
      </c>
      <c r="O74" s="198">
        <v>24.47</v>
      </c>
      <c r="P74" s="198">
        <v>54.53</v>
      </c>
      <c r="Q74" s="198">
        <v>4.79</v>
      </c>
      <c r="R74" s="198">
        <v>5.23</v>
      </c>
      <c r="S74" s="198">
        <v>6.51</v>
      </c>
      <c r="T74" s="198">
        <v>0</v>
      </c>
      <c r="U74" s="198">
        <v>221.68</v>
      </c>
      <c r="V74" s="198">
        <v>3.52</v>
      </c>
      <c r="W74" s="198">
        <v>11.45</v>
      </c>
      <c r="X74" s="198">
        <v>12.14</v>
      </c>
      <c r="Y74" s="198">
        <v>0</v>
      </c>
      <c r="Z74" s="198">
        <v>68.67</v>
      </c>
      <c r="AA74" s="198">
        <v>17.27</v>
      </c>
      <c r="AB74" s="198">
        <v>0</v>
      </c>
      <c r="AC74" s="198">
        <v>7.51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18.670000000000002</v>
      </c>
      <c r="AJ74" s="198">
        <v>0</v>
      </c>
      <c r="AK74" s="198">
        <v>47.58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</v>
      </c>
      <c r="AR74" s="198">
        <v>0</v>
      </c>
      <c r="AS74" s="198">
        <v>0</v>
      </c>
      <c r="AT74" s="198">
        <v>3.79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2.68</v>
      </c>
      <c r="G75" s="198">
        <v>0</v>
      </c>
      <c r="H75" s="198">
        <v>0</v>
      </c>
      <c r="I75" s="198">
        <v>0.54</v>
      </c>
      <c r="J75" s="198">
        <v>1.9</v>
      </c>
      <c r="K75" s="198">
        <v>160.33000000000001</v>
      </c>
      <c r="L75" s="198">
        <v>61.81</v>
      </c>
      <c r="M75" s="198">
        <v>0</v>
      </c>
      <c r="N75" s="198">
        <v>29.14</v>
      </c>
      <c r="O75" s="198">
        <v>24.47</v>
      </c>
      <c r="P75" s="198">
        <v>54.53</v>
      </c>
      <c r="Q75" s="198">
        <v>4.79</v>
      </c>
      <c r="R75" s="198">
        <v>5.23</v>
      </c>
      <c r="S75" s="198">
        <v>6.51</v>
      </c>
      <c r="T75" s="198">
        <v>0</v>
      </c>
      <c r="U75" s="198">
        <v>221.68</v>
      </c>
      <c r="V75" s="198">
        <v>3.52</v>
      </c>
      <c r="W75" s="198">
        <v>11.45</v>
      </c>
      <c r="X75" s="198">
        <v>12.13</v>
      </c>
      <c r="Y75" s="198">
        <v>0</v>
      </c>
      <c r="Z75" s="198">
        <v>68.67</v>
      </c>
      <c r="AA75" s="198">
        <v>17.27</v>
      </c>
      <c r="AB75" s="198">
        <v>0</v>
      </c>
      <c r="AC75" s="198">
        <v>7.51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18.670000000000002</v>
      </c>
      <c r="AJ75" s="198">
        <v>0</v>
      </c>
      <c r="AK75" s="198">
        <v>47.58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3.79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2.68</v>
      </c>
      <c r="G76" s="198">
        <v>0</v>
      </c>
      <c r="H76" s="198">
        <v>0</v>
      </c>
      <c r="I76" s="198">
        <v>0.54</v>
      </c>
      <c r="J76" s="198">
        <v>1.9</v>
      </c>
      <c r="K76" s="198">
        <v>160.33000000000001</v>
      </c>
      <c r="L76" s="198">
        <v>61.81</v>
      </c>
      <c r="M76" s="198">
        <v>0</v>
      </c>
      <c r="N76" s="198">
        <v>29.14</v>
      </c>
      <c r="O76" s="198">
        <v>24.47</v>
      </c>
      <c r="P76" s="198">
        <v>54.53</v>
      </c>
      <c r="Q76" s="198">
        <v>4.79</v>
      </c>
      <c r="R76" s="198">
        <v>5.23</v>
      </c>
      <c r="S76" s="198">
        <v>6.51</v>
      </c>
      <c r="T76" s="198">
        <v>0</v>
      </c>
      <c r="U76" s="198">
        <v>221.68</v>
      </c>
      <c r="V76" s="198">
        <v>3.52</v>
      </c>
      <c r="W76" s="198">
        <v>11.45</v>
      </c>
      <c r="X76" s="198">
        <v>12.13</v>
      </c>
      <c r="Y76" s="198">
        <v>0</v>
      </c>
      <c r="Z76" s="198">
        <v>68.67</v>
      </c>
      <c r="AA76" s="198">
        <v>17.27</v>
      </c>
      <c r="AB76" s="198">
        <v>0</v>
      </c>
      <c r="AC76" s="198">
        <v>7.51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18.670000000000002</v>
      </c>
      <c r="AJ76" s="198">
        <v>0</v>
      </c>
      <c r="AK76" s="198">
        <v>47.58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3.79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2.68</v>
      </c>
      <c r="G77" s="198">
        <v>0</v>
      </c>
      <c r="H77" s="198">
        <v>0</v>
      </c>
      <c r="I77" s="198">
        <v>0.54</v>
      </c>
      <c r="J77" s="198">
        <v>1.9</v>
      </c>
      <c r="K77" s="198">
        <v>160.33000000000001</v>
      </c>
      <c r="L77" s="198">
        <v>61.81</v>
      </c>
      <c r="M77" s="198">
        <v>0</v>
      </c>
      <c r="N77" s="198">
        <v>29.14</v>
      </c>
      <c r="O77" s="198">
        <v>24.47</v>
      </c>
      <c r="P77" s="198">
        <v>54.53</v>
      </c>
      <c r="Q77" s="198">
        <v>4.79</v>
      </c>
      <c r="R77" s="198">
        <v>5.23</v>
      </c>
      <c r="S77" s="198">
        <v>6.51</v>
      </c>
      <c r="T77" s="198">
        <v>0</v>
      </c>
      <c r="U77" s="198">
        <v>221.68</v>
      </c>
      <c r="V77" s="198">
        <v>3.52</v>
      </c>
      <c r="W77" s="198">
        <v>11.45</v>
      </c>
      <c r="X77" s="198">
        <v>12.13</v>
      </c>
      <c r="Y77" s="198">
        <v>0</v>
      </c>
      <c r="Z77" s="198">
        <v>68.67</v>
      </c>
      <c r="AA77" s="198">
        <v>17.27</v>
      </c>
      <c r="AB77" s="198">
        <v>0</v>
      </c>
      <c r="AC77" s="198">
        <v>7.51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18.670000000000002</v>
      </c>
      <c r="AJ77" s="198">
        <v>0</v>
      </c>
      <c r="AK77" s="198">
        <v>47.58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3.79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2.68</v>
      </c>
      <c r="G78" s="198">
        <v>0</v>
      </c>
      <c r="H78" s="198">
        <v>0</v>
      </c>
      <c r="I78" s="198">
        <v>0.54</v>
      </c>
      <c r="J78" s="198">
        <v>1.9</v>
      </c>
      <c r="K78" s="198">
        <v>160.33000000000001</v>
      </c>
      <c r="L78" s="198">
        <v>61.81</v>
      </c>
      <c r="M78" s="198">
        <v>0</v>
      </c>
      <c r="N78" s="198">
        <v>29.14</v>
      </c>
      <c r="O78" s="198">
        <v>24.47</v>
      </c>
      <c r="P78" s="198">
        <v>54.53</v>
      </c>
      <c r="Q78" s="198">
        <v>4.79</v>
      </c>
      <c r="R78" s="198">
        <v>5.23</v>
      </c>
      <c r="S78" s="198">
        <v>6.51</v>
      </c>
      <c r="T78" s="198">
        <v>0</v>
      </c>
      <c r="U78" s="198">
        <v>221.68</v>
      </c>
      <c r="V78" s="198">
        <v>3.52</v>
      </c>
      <c r="W78" s="198">
        <v>11.45</v>
      </c>
      <c r="X78" s="198">
        <v>12.13</v>
      </c>
      <c r="Y78" s="198">
        <v>0</v>
      </c>
      <c r="Z78" s="198">
        <v>68.67</v>
      </c>
      <c r="AA78" s="198">
        <v>17.27</v>
      </c>
      <c r="AB78" s="198">
        <v>0</v>
      </c>
      <c r="AC78" s="198">
        <v>7.51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18.670000000000002</v>
      </c>
      <c r="AJ78" s="198">
        <v>0</v>
      </c>
      <c r="AK78" s="198">
        <v>47.58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3.79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0.54</v>
      </c>
      <c r="J79" s="198">
        <v>1.9</v>
      </c>
      <c r="K79" s="198">
        <v>160.33000000000001</v>
      </c>
      <c r="L79" s="198">
        <v>61.81</v>
      </c>
      <c r="M79" s="198">
        <v>0</v>
      </c>
      <c r="N79" s="198">
        <v>29.14</v>
      </c>
      <c r="O79" s="198">
        <v>24.47</v>
      </c>
      <c r="P79" s="198">
        <v>54.53</v>
      </c>
      <c r="Q79" s="198">
        <v>4.79</v>
      </c>
      <c r="R79" s="198">
        <v>5.23</v>
      </c>
      <c r="S79" s="198">
        <v>6.51</v>
      </c>
      <c r="T79" s="198">
        <v>0</v>
      </c>
      <c r="U79" s="198">
        <v>221.68</v>
      </c>
      <c r="V79" s="198">
        <v>3.52</v>
      </c>
      <c r="W79" s="198">
        <v>11.45</v>
      </c>
      <c r="X79" s="198">
        <v>12.13</v>
      </c>
      <c r="Y79" s="198">
        <v>0</v>
      </c>
      <c r="Z79" s="198">
        <v>68.67</v>
      </c>
      <c r="AA79" s="198">
        <v>17.27</v>
      </c>
      <c r="AB79" s="198">
        <v>0</v>
      </c>
      <c r="AC79" s="198">
        <v>7.51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17.95</v>
      </c>
      <c r="AJ79" s="198">
        <v>0</v>
      </c>
      <c r="AK79" s="198">
        <v>47.58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3.79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0.54</v>
      </c>
      <c r="J80" s="198">
        <v>1.9</v>
      </c>
      <c r="K80" s="198">
        <v>160.33000000000001</v>
      </c>
      <c r="L80" s="198">
        <v>61.81</v>
      </c>
      <c r="M80" s="198">
        <v>0</v>
      </c>
      <c r="N80" s="198">
        <v>29.14</v>
      </c>
      <c r="O80" s="198">
        <v>24.47</v>
      </c>
      <c r="P80" s="198">
        <v>54.53</v>
      </c>
      <c r="Q80" s="198">
        <v>4.79</v>
      </c>
      <c r="R80" s="198">
        <v>5.23</v>
      </c>
      <c r="S80" s="198">
        <v>6.51</v>
      </c>
      <c r="T80" s="198">
        <v>0</v>
      </c>
      <c r="U80" s="198">
        <v>221.68</v>
      </c>
      <c r="V80" s="198">
        <v>3.52</v>
      </c>
      <c r="W80" s="198">
        <v>11.45</v>
      </c>
      <c r="X80" s="198">
        <v>12.13</v>
      </c>
      <c r="Y80" s="198">
        <v>0</v>
      </c>
      <c r="Z80" s="198">
        <v>68.67</v>
      </c>
      <c r="AA80" s="198">
        <v>17.27</v>
      </c>
      <c r="AB80" s="198">
        <v>0</v>
      </c>
      <c r="AC80" s="198">
        <v>7.51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18.670000000000002</v>
      </c>
      <c r="AJ80" s="198">
        <v>0</v>
      </c>
      <c r="AK80" s="198">
        <v>47.58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3.79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0.54</v>
      </c>
      <c r="J81" s="198">
        <v>1.9</v>
      </c>
      <c r="K81" s="198">
        <v>160.33000000000001</v>
      </c>
      <c r="L81" s="198">
        <v>61.81</v>
      </c>
      <c r="M81" s="198">
        <v>0</v>
      </c>
      <c r="N81" s="198">
        <v>29.14</v>
      </c>
      <c r="O81" s="198">
        <v>24.47</v>
      </c>
      <c r="P81" s="198">
        <v>54.53</v>
      </c>
      <c r="Q81" s="198">
        <v>4.79</v>
      </c>
      <c r="R81" s="198">
        <v>5.23</v>
      </c>
      <c r="S81" s="198">
        <v>6.51</v>
      </c>
      <c r="T81" s="198">
        <v>0</v>
      </c>
      <c r="U81" s="198">
        <v>221.68</v>
      </c>
      <c r="V81" s="198">
        <v>3.52</v>
      </c>
      <c r="W81" s="198">
        <v>11.45</v>
      </c>
      <c r="X81" s="198">
        <v>12.14</v>
      </c>
      <c r="Y81" s="198">
        <v>0</v>
      </c>
      <c r="Z81" s="198">
        <v>68.67</v>
      </c>
      <c r="AA81" s="198">
        <v>17.27</v>
      </c>
      <c r="AB81" s="198">
        <v>0</v>
      </c>
      <c r="AC81" s="198">
        <v>7.51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18.670000000000002</v>
      </c>
      <c r="AJ81" s="198">
        <v>0</v>
      </c>
      <c r="AK81" s="198">
        <v>47.58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3.79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0.54</v>
      </c>
      <c r="J82" s="198">
        <v>1.9</v>
      </c>
      <c r="K82" s="198">
        <v>160.33000000000001</v>
      </c>
      <c r="L82" s="198">
        <v>61.81</v>
      </c>
      <c r="M82" s="198">
        <v>0</v>
      </c>
      <c r="N82" s="198">
        <v>29.14</v>
      </c>
      <c r="O82" s="198">
        <v>24.47</v>
      </c>
      <c r="P82" s="198">
        <v>54.53</v>
      </c>
      <c r="Q82" s="198">
        <v>4.79</v>
      </c>
      <c r="R82" s="198">
        <v>5.23</v>
      </c>
      <c r="S82" s="198">
        <v>6.51</v>
      </c>
      <c r="T82" s="198">
        <v>0</v>
      </c>
      <c r="U82" s="198">
        <v>221.68</v>
      </c>
      <c r="V82" s="198">
        <v>3.52</v>
      </c>
      <c r="W82" s="198">
        <v>11.45</v>
      </c>
      <c r="X82" s="198">
        <v>12.14</v>
      </c>
      <c r="Y82" s="198">
        <v>0</v>
      </c>
      <c r="Z82" s="198">
        <v>68.67</v>
      </c>
      <c r="AA82" s="198">
        <v>17.27</v>
      </c>
      <c r="AB82" s="198">
        <v>0</v>
      </c>
      <c r="AC82" s="198">
        <v>7.51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18.670000000000002</v>
      </c>
      <c r="AJ82" s="198">
        <v>0</v>
      </c>
      <c r="AK82" s="198">
        <v>47.58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3.79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0.54</v>
      </c>
      <c r="J83" s="198">
        <v>1.9</v>
      </c>
      <c r="K83" s="198">
        <v>160.33000000000001</v>
      </c>
      <c r="L83" s="198">
        <v>61.81</v>
      </c>
      <c r="M83" s="198">
        <v>0</v>
      </c>
      <c r="N83" s="198">
        <v>29.14</v>
      </c>
      <c r="O83" s="198">
        <v>24.47</v>
      </c>
      <c r="P83" s="198">
        <v>54.53</v>
      </c>
      <c r="Q83" s="198">
        <v>4.79</v>
      </c>
      <c r="R83" s="198">
        <v>5.23</v>
      </c>
      <c r="S83" s="198">
        <v>6.51</v>
      </c>
      <c r="T83" s="198">
        <v>0</v>
      </c>
      <c r="U83" s="198">
        <v>221.68</v>
      </c>
      <c r="V83" s="198">
        <v>3.52</v>
      </c>
      <c r="W83" s="198">
        <v>11.45</v>
      </c>
      <c r="X83" s="198">
        <v>12.13</v>
      </c>
      <c r="Y83" s="198">
        <v>0</v>
      </c>
      <c r="Z83" s="198">
        <v>68.67</v>
      </c>
      <c r="AA83" s="198">
        <v>17.27</v>
      </c>
      <c r="AB83" s="198">
        <v>0</v>
      </c>
      <c r="AC83" s="198">
        <v>7.51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26.06</v>
      </c>
      <c r="AJ83" s="198">
        <v>0</v>
      </c>
      <c r="AK83" s="198">
        <v>48.36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3.79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0.54</v>
      </c>
      <c r="J84" s="198">
        <v>1.9</v>
      </c>
      <c r="K84" s="198">
        <v>160.33000000000001</v>
      </c>
      <c r="L84" s="198">
        <v>61.81</v>
      </c>
      <c r="M84" s="198">
        <v>0</v>
      </c>
      <c r="N84" s="198">
        <v>29.14</v>
      </c>
      <c r="O84" s="198">
        <v>24.47</v>
      </c>
      <c r="P84" s="198">
        <v>54.53</v>
      </c>
      <c r="Q84" s="198">
        <v>4.79</v>
      </c>
      <c r="R84" s="198">
        <v>5.23</v>
      </c>
      <c r="S84" s="198">
        <v>6.51</v>
      </c>
      <c r="T84" s="198">
        <v>0</v>
      </c>
      <c r="U84" s="198">
        <v>221.68</v>
      </c>
      <c r="V84" s="198">
        <v>3.52</v>
      </c>
      <c r="W84" s="198">
        <v>11.45</v>
      </c>
      <c r="X84" s="198">
        <v>12.13</v>
      </c>
      <c r="Y84" s="198">
        <v>0</v>
      </c>
      <c r="Z84" s="198">
        <v>68.67</v>
      </c>
      <c r="AA84" s="198">
        <v>17.27</v>
      </c>
      <c r="AB84" s="198">
        <v>0</v>
      </c>
      <c r="AC84" s="198">
        <v>7.51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26.06</v>
      </c>
      <c r="AJ84" s="198">
        <v>0</v>
      </c>
      <c r="AK84" s="198">
        <v>48.36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3.79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0.54</v>
      </c>
      <c r="J85" s="198">
        <v>1.9</v>
      </c>
      <c r="K85" s="198">
        <v>160.33000000000001</v>
      </c>
      <c r="L85" s="198">
        <v>61.81</v>
      </c>
      <c r="M85" s="198">
        <v>0</v>
      </c>
      <c r="N85" s="198">
        <v>29.14</v>
      </c>
      <c r="O85" s="198">
        <v>24.47</v>
      </c>
      <c r="P85" s="198">
        <v>54.53</v>
      </c>
      <c r="Q85" s="198">
        <v>4.79</v>
      </c>
      <c r="R85" s="198">
        <v>5.23</v>
      </c>
      <c r="S85" s="198">
        <v>6.51</v>
      </c>
      <c r="T85" s="198">
        <v>0</v>
      </c>
      <c r="U85" s="198">
        <v>221.68</v>
      </c>
      <c r="V85" s="198">
        <v>3.52</v>
      </c>
      <c r="W85" s="198">
        <v>11.45</v>
      </c>
      <c r="X85" s="198">
        <v>12.13</v>
      </c>
      <c r="Y85" s="198">
        <v>0</v>
      </c>
      <c r="Z85" s="198">
        <v>68.67</v>
      </c>
      <c r="AA85" s="198">
        <v>17.27</v>
      </c>
      <c r="AB85" s="198">
        <v>0</v>
      </c>
      <c r="AC85" s="198">
        <v>7.51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25.11</v>
      </c>
      <c r="AJ85" s="198">
        <v>0</v>
      </c>
      <c r="AK85" s="198">
        <v>48.36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3.79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0.54</v>
      </c>
      <c r="J86" s="198">
        <v>1.9</v>
      </c>
      <c r="K86" s="198">
        <v>160.33000000000001</v>
      </c>
      <c r="L86" s="198">
        <v>61.81</v>
      </c>
      <c r="M86" s="198">
        <v>0</v>
      </c>
      <c r="N86" s="198">
        <v>29.14</v>
      </c>
      <c r="O86" s="198">
        <v>24.47</v>
      </c>
      <c r="P86" s="198">
        <v>54.53</v>
      </c>
      <c r="Q86" s="198">
        <v>4.79</v>
      </c>
      <c r="R86" s="198">
        <v>5.23</v>
      </c>
      <c r="S86" s="198">
        <v>6.51</v>
      </c>
      <c r="T86" s="198">
        <v>0</v>
      </c>
      <c r="U86" s="198">
        <v>221.68</v>
      </c>
      <c r="V86" s="198">
        <v>3.52</v>
      </c>
      <c r="W86" s="198">
        <v>11.45</v>
      </c>
      <c r="X86" s="198">
        <v>12.14</v>
      </c>
      <c r="Y86" s="198">
        <v>0</v>
      </c>
      <c r="Z86" s="198">
        <v>68.67</v>
      </c>
      <c r="AA86" s="198">
        <v>17.27</v>
      </c>
      <c r="AB86" s="198">
        <v>0</v>
      </c>
      <c r="AC86" s="198">
        <v>7.51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26.06</v>
      </c>
      <c r="AJ86" s="198">
        <v>0</v>
      </c>
      <c r="AK86" s="198">
        <v>48.36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3.79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0.54</v>
      </c>
      <c r="J87" s="198">
        <v>1.9</v>
      </c>
      <c r="K87" s="198">
        <v>160.33000000000001</v>
      </c>
      <c r="L87" s="198">
        <v>61.81</v>
      </c>
      <c r="M87" s="198">
        <v>0</v>
      </c>
      <c r="N87" s="198">
        <v>29.14</v>
      </c>
      <c r="O87" s="198">
        <v>24.47</v>
      </c>
      <c r="P87" s="198">
        <v>54.53</v>
      </c>
      <c r="Q87" s="198">
        <v>4.79</v>
      </c>
      <c r="R87" s="198">
        <v>5.23</v>
      </c>
      <c r="S87" s="198">
        <v>6.51</v>
      </c>
      <c r="T87" s="198">
        <v>0</v>
      </c>
      <c r="U87" s="198">
        <v>221.68</v>
      </c>
      <c r="V87" s="198">
        <v>3.52</v>
      </c>
      <c r="W87" s="198">
        <v>11.45</v>
      </c>
      <c r="X87" s="198">
        <v>12.14</v>
      </c>
      <c r="Y87" s="198">
        <v>0</v>
      </c>
      <c r="Z87" s="198">
        <v>68.67</v>
      </c>
      <c r="AA87" s="198">
        <v>17.27</v>
      </c>
      <c r="AB87" s="198">
        <v>0</v>
      </c>
      <c r="AC87" s="198">
        <v>7.51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26.06</v>
      </c>
      <c r="AJ87" s="198">
        <v>0</v>
      </c>
      <c r="AK87" s="198">
        <v>48.36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3.79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0.54</v>
      </c>
      <c r="J88" s="198">
        <v>1.9</v>
      </c>
      <c r="K88" s="198">
        <v>160.33000000000001</v>
      </c>
      <c r="L88" s="198">
        <v>61.81</v>
      </c>
      <c r="M88" s="198">
        <v>0</v>
      </c>
      <c r="N88" s="198">
        <v>29.14</v>
      </c>
      <c r="O88" s="198">
        <v>24.47</v>
      </c>
      <c r="P88" s="198">
        <v>54.53</v>
      </c>
      <c r="Q88" s="198">
        <v>4.79</v>
      </c>
      <c r="R88" s="198">
        <v>5.23</v>
      </c>
      <c r="S88" s="198">
        <v>6.51</v>
      </c>
      <c r="T88" s="198">
        <v>0</v>
      </c>
      <c r="U88" s="198">
        <v>221.68</v>
      </c>
      <c r="V88" s="198">
        <v>3.52</v>
      </c>
      <c r="W88" s="198">
        <v>11.45</v>
      </c>
      <c r="X88" s="198">
        <v>12.14</v>
      </c>
      <c r="Y88" s="198">
        <v>0</v>
      </c>
      <c r="Z88" s="198">
        <v>68.67</v>
      </c>
      <c r="AA88" s="198">
        <v>17.27</v>
      </c>
      <c r="AB88" s="198">
        <v>0</v>
      </c>
      <c r="AC88" s="198">
        <v>7.51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29.73</v>
      </c>
      <c r="AJ88" s="198">
        <v>0</v>
      </c>
      <c r="AK88" s="198">
        <v>48.36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3.79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0.54</v>
      </c>
      <c r="J89" s="198">
        <v>1.9</v>
      </c>
      <c r="K89" s="198">
        <v>160.33000000000001</v>
      </c>
      <c r="L89" s="198">
        <v>61.81</v>
      </c>
      <c r="M89" s="198">
        <v>0</v>
      </c>
      <c r="N89" s="198">
        <v>29.14</v>
      </c>
      <c r="O89" s="198">
        <v>24.47</v>
      </c>
      <c r="P89" s="198">
        <v>54.53</v>
      </c>
      <c r="Q89" s="198">
        <v>4.79</v>
      </c>
      <c r="R89" s="198">
        <v>5.23</v>
      </c>
      <c r="S89" s="198">
        <v>6.51</v>
      </c>
      <c r="T89" s="198">
        <v>0</v>
      </c>
      <c r="U89" s="198">
        <v>221.68</v>
      </c>
      <c r="V89" s="198">
        <v>3.52</v>
      </c>
      <c r="W89" s="198">
        <v>11.45</v>
      </c>
      <c r="X89" s="198">
        <v>12.14</v>
      </c>
      <c r="Y89" s="198">
        <v>0</v>
      </c>
      <c r="Z89" s="198">
        <v>68.67</v>
      </c>
      <c r="AA89" s="198">
        <v>17.27</v>
      </c>
      <c r="AB89" s="198">
        <v>0</v>
      </c>
      <c r="AC89" s="198">
        <v>7.51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29.73</v>
      </c>
      <c r="AJ89" s="198">
        <v>0</v>
      </c>
      <c r="AK89" s="198">
        <v>48.36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3.79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0.54</v>
      </c>
      <c r="J90" s="198">
        <v>1.9</v>
      </c>
      <c r="K90" s="198">
        <v>160.33000000000001</v>
      </c>
      <c r="L90" s="198">
        <v>61.81</v>
      </c>
      <c r="M90" s="198">
        <v>0</v>
      </c>
      <c r="N90" s="198">
        <v>29.14</v>
      </c>
      <c r="O90" s="198">
        <v>24.47</v>
      </c>
      <c r="P90" s="198">
        <v>54.53</v>
      </c>
      <c r="Q90" s="198">
        <v>4.79</v>
      </c>
      <c r="R90" s="198">
        <v>5.23</v>
      </c>
      <c r="S90" s="198">
        <v>6.51</v>
      </c>
      <c r="T90" s="198">
        <v>0</v>
      </c>
      <c r="U90" s="198">
        <v>221.68</v>
      </c>
      <c r="V90" s="198">
        <v>3.52</v>
      </c>
      <c r="W90" s="198">
        <v>11.45</v>
      </c>
      <c r="X90" s="198">
        <v>12.14</v>
      </c>
      <c r="Y90" s="198">
        <v>0</v>
      </c>
      <c r="Z90" s="198">
        <v>68.67</v>
      </c>
      <c r="AA90" s="198">
        <v>17.27</v>
      </c>
      <c r="AB90" s="198">
        <v>0</v>
      </c>
      <c r="AC90" s="198">
        <v>7.51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29.73</v>
      </c>
      <c r="AJ90" s="198">
        <v>0</v>
      </c>
      <c r="AK90" s="198">
        <v>48.36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3.79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0.54</v>
      </c>
      <c r="J91" s="198">
        <v>1.9</v>
      </c>
      <c r="K91" s="198">
        <v>160.33000000000001</v>
      </c>
      <c r="L91" s="198">
        <v>61.81</v>
      </c>
      <c r="M91" s="198">
        <v>0</v>
      </c>
      <c r="N91" s="198">
        <v>29.14</v>
      </c>
      <c r="O91" s="198">
        <v>24.47</v>
      </c>
      <c r="P91" s="198">
        <v>54.53</v>
      </c>
      <c r="Q91" s="198">
        <v>4.79</v>
      </c>
      <c r="R91" s="198">
        <v>5.23</v>
      </c>
      <c r="S91" s="198">
        <v>6.51</v>
      </c>
      <c r="T91" s="198">
        <v>0</v>
      </c>
      <c r="U91" s="198">
        <v>221.68</v>
      </c>
      <c r="V91" s="198">
        <v>3.52</v>
      </c>
      <c r="W91" s="198">
        <v>11.45</v>
      </c>
      <c r="X91" s="198">
        <v>12.14</v>
      </c>
      <c r="Y91" s="198">
        <v>0</v>
      </c>
      <c r="Z91" s="198">
        <v>68.67</v>
      </c>
      <c r="AA91" s="198">
        <v>17.27</v>
      </c>
      <c r="AB91" s="198">
        <v>0</v>
      </c>
      <c r="AC91" s="198">
        <v>7.51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29.73</v>
      </c>
      <c r="AJ91" s="198">
        <v>0</v>
      </c>
      <c r="AK91" s="198">
        <v>49.14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3.79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0.54</v>
      </c>
      <c r="J92" s="198">
        <v>1.9</v>
      </c>
      <c r="K92" s="198">
        <v>160.33000000000001</v>
      </c>
      <c r="L92" s="198">
        <v>61.81</v>
      </c>
      <c r="M92" s="198">
        <v>0</v>
      </c>
      <c r="N92" s="198">
        <v>29.14</v>
      </c>
      <c r="O92" s="198">
        <v>24.47</v>
      </c>
      <c r="P92" s="198">
        <v>54.53</v>
      </c>
      <c r="Q92" s="198">
        <v>4.79</v>
      </c>
      <c r="R92" s="198">
        <v>5.23</v>
      </c>
      <c r="S92" s="198">
        <v>6.51</v>
      </c>
      <c r="T92" s="198">
        <v>0</v>
      </c>
      <c r="U92" s="198">
        <v>221.68</v>
      </c>
      <c r="V92" s="198">
        <v>3.52</v>
      </c>
      <c r="W92" s="198">
        <v>11.45</v>
      </c>
      <c r="X92" s="198">
        <v>12.14</v>
      </c>
      <c r="Y92" s="198">
        <v>0</v>
      </c>
      <c r="Z92" s="198">
        <v>68.67</v>
      </c>
      <c r="AA92" s="198">
        <v>17.27</v>
      </c>
      <c r="AB92" s="198">
        <v>0</v>
      </c>
      <c r="AC92" s="198">
        <v>7.96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29.73</v>
      </c>
      <c r="AJ92" s="198">
        <v>0</v>
      </c>
      <c r="AK92" s="198">
        <v>49.14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3.79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0.54</v>
      </c>
      <c r="J93" s="198">
        <v>1.9</v>
      </c>
      <c r="K93" s="198">
        <v>160.33000000000001</v>
      </c>
      <c r="L93" s="198">
        <v>61.81</v>
      </c>
      <c r="M93" s="198">
        <v>0</v>
      </c>
      <c r="N93" s="198">
        <v>29.14</v>
      </c>
      <c r="O93" s="198">
        <v>24.47</v>
      </c>
      <c r="P93" s="198">
        <v>54.53</v>
      </c>
      <c r="Q93" s="198">
        <v>4.79</v>
      </c>
      <c r="R93" s="198">
        <v>5.23</v>
      </c>
      <c r="S93" s="198">
        <v>6.51</v>
      </c>
      <c r="T93" s="198">
        <v>0</v>
      </c>
      <c r="U93" s="198">
        <v>221.68</v>
      </c>
      <c r="V93" s="198">
        <v>3.52</v>
      </c>
      <c r="W93" s="198">
        <v>11.45</v>
      </c>
      <c r="X93" s="198">
        <v>12.14</v>
      </c>
      <c r="Y93" s="198">
        <v>0</v>
      </c>
      <c r="Z93" s="198">
        <v>68.67</v>
      </c>
      <c r="AA93" s="198">
        <v>17.27</v>
      </c>
      <c r="AB93" s="198">
        <v>0</v>
      </c>
      <c r="AC93" s="198">
        <v>7.96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29.73</v>
      </c>
      <c r="AJ93" s="198">
        <v>0</v>
      </c>
      <c r="AK93" s="198">
        <v>49.14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3.79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0.54</v>
      </c>
      <c r="J94" s="198">
        <v>1.9</v>
      </c>
      <c r="K94" s="198">
        <v>160.33000000000001</v>
      </c>
      <c r="L94" s="198">
        <v>61.81</v>
      </c>
      <c r="M94" s="198">
        <v>0</v>
      </c>
      <c r="N94" s="198">
        <v>29.14</v>
      </c>
      <c r="O94" s="198">
        <v>24.47</v>
      </c>
      <c r="P94" s="198">
        <v>54.53</v>
      </c>
      <c r="Q94" s="198">
        <v>4.79</v>
      </c>
      <c r="R94" s="198">
        <v>5.23</v>
      </c>
      <c r="S94" s="198">
        <v>6.51</v>
      </c>
      <c r="T94" s="198">
        <v>0</v>
      </c>
      <c r="U94" s="198">
        <v>221.68</v>
      </c>
      <c r="V94" s="198">
        <v>3.52</v>
      </c>
      <c r="W94" s="198">
        <v>11.45</v>
      </c>
      <c r="X94" s="198">
        <v>12.14</v>
      </c>
      <c r="Y94" s="198">
        <v>0</v>
      </c>
      <c r="Z94" s="198">
        <v>68.67</v>
      </c>
      <c r="AA94" s="198">
        <v>17.27</v>
      </c>
      <c r="AB94" s="198">
        <v>0</v>
      </c>
      <c r="AC94" s="198">
        <v>7.96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29.73</v>
      </c>
      <c r="AJ94" s="198">
        <v>0</v>
      </c>
      <c r="AK94" s="198">
        <v>49.14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3.79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2.13</v>
      </c>
      <c r="J95" s="198">
        <v>5.0999999999999996</v>
      </c>
      <c r="K95" s="198">
        <v>160.33000000000001</v>
      </c>
      <c r="L95" s="198">
        <v>61.81</v>
      </c>
      <c r="M95" s="198">
        <v>0</v>
      </c>
      <c r="N95" s="198">
        <v>29.14</v>
      </c>
      <c r="O95" s="198">
        <v>24.47</v>
      </c>
      <c r="P95" s="198">
        <v>54.53</v>
      </c>
      <c r="Q95" s="198">
        <v>4.79</v>
      </c>
      <c r="R95" s="198">
        <v>5.23</v>
      </c>
      <c r="S95" s="198">
        <v>6.51</v>
      </c>
      <c r="T95" s="198">
        <v>0</v>
      </c>
      <c r="U95" s="198">
        <v>221.68</v>
      </c>
      <c r="V95" s="198">
        <v>3.52</v>
      </c>
      <c r="W95" s="198">
        <v>11.45</v>
      </c>
      <c r="X95" s="198">
        <v>12.14</v>
      </c>
      <c r="Y95" s="198">
        <v>0</v>
      </c>
      <c r="Z95" s="198">
        <v>68.67</v>
      </c>
      <c r="AA95" s="198">
        <v>17.27</v>
      </c>
      <c r="AB95" s="198">
        <v>0</v>
      </c>
      <c r="AC95" s="198">
        <v>7.96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29.73</v>
      </c>
      <c r="AJ95" s="198">
        <v>0</v>
      </c>
      <c r="AK95" s="198">
        <v>49.14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14.91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2.13</v>
      </c>
      <c r="J96" s="198">
        <v>5.0999999999999996</v>
      </c>
      <c r="K96" s="198">
        <v>160.33000000000001</v>
      </c>
      <c r="L96" s="198">
        <v>61.81</v>
      </c>
      <c r="M96" s="198">
        <v>0</v>
      </c>
      <c r="N96" s="198">
        <v>29.14</v>
      </c>
      <c r="O96" s="198">
        <v>24.47</v>
      </c>
      <c r="P96" s="198">
        <v>54.53</v>
      </c>
      <c r="Q96" s="198">
        <v>4.79</v>
      </c>
      <c r="R96" s="198">
        <v>5.23</v>
      </c>
      <c r="S96" s="198">
        <v>6.51</v>
      </c>
      <c r="T96" s="198">
        <v>0</v>
      </c>
      <c r="U96" s="198">
        <v>221.68</v>
      </c>
      <c r="V96" s="198">
        <v>3.52</v>
      </c>
      <c r="W96" s="198">
        <v>11.45</v>
      </c>
      <c r="X96" s="198">
        <v>12.14</v>
      </c>
      <c r="Y96" s="198">
        <v>0</v>
      </c>
      <c r="Z96" s="198">
        <v>68.67</v>
      </c>
      <c r="AA96" s="198">
        <v>17.27</v>
      </c>
      <c r="AB96" s="198">
        <v>0</v>
      </c>
      <c r="AC96" s="198">
        <v>7.96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29.73</v>
      </c>
      <c r="AJ96" s="198">
        <v>0</v>
      </c>
      <c r="AK96" s="198">
        <v>49.14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14.91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2.13</v>
      </c>
      <c r="J97" s="198">
        <v>5.0999999999999996</v>
      </c>
      <c r="K97" s="198">
        <v>160.33000000000001</v>
      </c>
      <c r="L97" s="198">
        <v>61.81</v>
      </c>
      <c r="M97" s="198">
        <v>0</v>
      </c>
      <c r="N97" s="198">
        <v>29.14</v>
      </c>
      <c r="O97" s="198">
        <v>24.47</v>
      </c>
      <c r="P97" s="198">
        <v>54.53</v>
      </c>
      <c r="Q97" s="198">
        <v>4.79</v>
      </c>
      <c r="R97" s="198">
        <v>5.23</v>
      </c>
      <c r="S97" s="198">
        <v>6.51</v>
      </c>
      <c r="T97" s="198">
        <v>0</v>
      </c>
      <c r="U97" s="198">
        <v>221.68</v>
      </c>
      <c r="V97" s="198">
        <v>3.52</v>
      </c>
      <c r="W97" s="198">
        <v>11.45</v>
      </c>
      <c r="X97" s="198">
        <v>12.14</v>
      </c>
      <c r="Y97" s="198">
        <v>0</v>
      </c>
      <c r="Z97" s="198">
        <v>68.67</v>
      </c>
      <c r="AA97" s="198">
        <v>17.27</v>
      </c>
      <c r="AB97" s="198">
        <v>0</v>
      </c>
      <c r="AC97" s="198">
        <v>7.96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29.73</v>
      </c>
      <c r="AJ97" s="198">
        <v>0</v>
      </c>
      <c r="AK97" s="198">
        <v>49.14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14.91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2.13</v>
      </c>
      <c r="J98" s="198">
        <v>5.0999999999999996</v>
      </c>
      <c r="K98" s="198">
        <v>160.33000000000001</v>
      </c>
      <c r="L98" s="198">
        <v>61.81</v>
      </c>
      <c r="M98" s="198">
        <v>0</v>
      </c>
      <c r="N98" s="198">
        <v>29.14</v>
      </c>
      <c r="O98" s="198">
        <v>24.47</v>
      </c>
      <c r="P98" s="198">
        <v>54.53</v>
      </c>
      <c r="Q98" s="198">
        <v>4.79</v>
      </c>
      <c r="R98" s="198">
        <v>5.23</v>
      </c>
      <c r="S98" s="198">
        <v>6.51</v>
      </c>
      <c r="T98" s="198">
        <v>0</v>
      </c>
      <c r="U98" s="198">
        <v>221.68</v>
      </c>
      <c r="V98" s="198">
        <v>3.52</v>
      </c>
      <c r="W98" s="198">
        <v>11.45</v>
      </c>
      <c r="X98" s="198">
        <v>12.14</v>
      </c>
      <c r="Y98" s="198">
        <v>0</v>
      </c>
      <c r="Z98" s="198">
        <v>68.67</v>
      </c>
      <c r="AA98" s="198">
        <v>17.27</v>
      </c>
      <c r="AB98" s="198">
        <v>0</v>
      </c>
      <c r="AC98" s="198">
        <v>7.96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29.73</v>
      </c>
      <c r="AJ98" s="198">
        <v>0</v>
      </c>
      <c r="AK98" s="198">
        <v>49.14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14.91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5.3600000000000002E-3</v>
      </c>
      <c r="G99">
        <f t="shared" si="0"/>
        <v>0</v>
      </c>
      <c r="H99">
        <f t="shared" si="0"/>
        <v>0</v>
      </c>
      <c r="I99">
        <f t="shared" si="0"/>
        <v>3.7739999999999968E-2</v>
      </c>
      <c r="J99">
        <f t="shared" si="0"/>
        <v>4.0370000000000024E-2</v>
      </c>
      <c r="K99">
        <f t="shared" si="0"/>
        <v>3.8479199999999989</v>
      </c>
      <c r="L99">
        <f t="shared" si="0"/>
        <v>1.3784400000000014</v>
      </c>
      <c r="M99">
        <f t="shared" si="0"/>
        <v>0</v>
      </c>
      <c r="N99">
        <f t="shared" si="0"/>
        <v>0.69935999999999998</v>
      </c>
      <c r="O99">
        <f t="shared" si="0"/>
        <v>0.58727999999999991</v>
      </c>
      <c r="P99">
        <f t="shared" si="0"/>
        <v>1.3360249999999998</v>
      </c>
      <c r="Q99">
        <f t="shared" si="0"/>
        <v>0.11938500000000019</v>
      </c>
      <c r="R99">
        <f t="shared" si="0"/>
        <v>0.12552000000000016</v>
      </c>
      <c r="S99">
        <f t="shared" si="0"/>
        <v>0.15623999999999985</v>
      </c>
      <c r="T99">
        <f t="shared" si="0"/>
        <v>0</v>
      </c>
      <c r="U99">
        <f t="shared" si="0"/>
        <v>5.320320000000005</v>
      </c>
      <c r="V99">
        <f t="shared" si="0"/>
        <v>8.4479999999999972E-2</v>
      </c>
      <c r="W99">
        <f t="shared" si="0"/>
        <v>0.27480000000000049</v>
      </c>
      <c r="X99">
        <f t="shared" si="0"/>
        <v>0.29120000000000018</v>
      </c>
      <c r="Y99">
        <f t="shared" si="0"/>
        <v>0</v>
      </c>
      <c r="Z99">
        <f t="shared" si="0"/>
        <v>1.479615000000001</v>
      </c>
      <c r="AA99">
        <f t="shared" si="0"/>
        <v>0.41447999999999968</v>
      </c>
      <c r="AB99">
        <f t="shared" si="0"/>
        <v>0</v>
      </c>
      <c r="AC99">
        <f t="shared" si="0"/>
        <v>0.24015250000000002</v>
      </c>
      <c r="AD99">
        <f t="shared" si="0"/>
        <v>3.4525000000000003E-3</v>
      </c>
      <c r="AE99">
        <f t="shared" si="0"/>
        <v>0</v>
      </c>
      <c r="AF99">
        <f t="shared" si="0"/>
        <v>0</v>
      </c>
      <c r="AG99">
        <f t="shared" si="0"/>
        <v>0.45958000000000082</v>
      </c>
      <c r="AH99">
        <f t="shared" si="0"/>
        <v>4.8780000000000011E-2</v>
      </c>
      <c r="AI99">
        <f t="shared" si="0"/>
        <v>0.30878999999999984</v>
      </c>
      <c r="AJ99">
        <f t="shared" si="0"/>
        <v>0</v>
      </c>
      <c r="AK99">
        <f t="shared" si="0"/>
        <v>1.1645400000000017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6.7814999999999959E-2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2.61</v>
      </c>
      <c r="K3" s="198">
        <v>9.14</v>
      </c>
      <c r="L3" s="198">
        <v>482.51</v>
      </c>
      <c r="M3" s="198">
        <v>13.42</v>
      </c>
      <c r="N3" s="198">
        <v>35.21</v>
      </c>
      <c r="O3" s="198">
        <v>0</v>
      </c>
      <c r="P3" s="198">
        <v>35.32</v>
      </c>
      <c r="Q3" s="198">
        <v>6.5</v>
      </c>
      <c r="R3" s="198">
        <v>6.31</v>
      </c>
      <c r="S3" s="198">
        <v>7.87</v>
      </c>
      <c r="T3" s="198">
        <v>0</v>
      </c>
      <c r="U3" s="198">
        <v>124.82</v>
      </c>
      <c r="V3" s="198">
        <v>4.24</v>
      </c>
      <c r="W3" s="198">
        <v>13.83</v>
      </c>
      <c r="X3" s="198">
        <v>14.66</v>
      </c>
      <c r="Y3" s="198">
        <v>0</v>
      </c>
      <c r="Z3" s="198">
        <v>64.260000000000005</v>
      </c>
      <c r="AA3" s="198">
        <v>20.87</v>
      </c>
      <c r="AB3" s="198">
        <v>0</v>
      </c>
      <c r="AC3" s="198">
        <v>10.65</v>
      </c>
      <c r="AD3" s="198">
        <v>0</v>
      </c>
      <c r="AE3" s="198">
        <v>0</v>
      </c>
      <c r="AF3" s="198">
        <v>0</v>
      </c>
      <c r="AG3" s="198">
        <v>0</v>
      </c>
      <c r="AH3" s="198">
        <v>32.78</v>
      </c>
      <c r="AI3" s="198">
        <v>0</v>
      </c>
      <c r="AJ3" s="198">
        <v>0</v>
      </c>
      <c r="AK3" s="198">
        <v>68.510000000000005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2.61</v>
      </c>
      <c r="K4" s="198">
        <v>9.14</v>
      </c>
      <c r="L4" s="198">
        <v>482.51</v>
      </c>
      <c r="M4" s="198">
        <v>13.42</v>
      </c>
      <c r="N4" s="198">
        <v>35.21</v>
      </c>
      <c r="O4" s="198">
        <v>0</v>
      </c>
      <c r="P4" s="198">
        <v>35.32</v>
      </c>
      <c r="Q4" s="198">
        <v>6.5</v>
      </c>
      <c r="R4" s="198">
        <v>6.31</v>
      </c>
      <c r="S4" s="198">
        <v>7.87</v>
      </c>
      <c r="T4" s="198">
        <v>0</v>
      </c>
      <c r="U4" s="198">
        <v>124.82</v>
      </c>
      <c r="V4" s="198">
        <v>4.24</v>
      </c>
      <c r="W4" s="198">
        <v>13.83</v>
      </c>
      <c r="X4" s="198">
        <v>14.66</v>
      </c>
      <c r="Y4" s="198">
        <v>0</v>
      </c>
      <c r="Z4" s="198">
        <v>64.260000000000005</v>
      </c>
      <c r="AA4" s="198">
        <v>20.87</v>
      </c>
      <c r="AB4" s="198">
        <v>0</v>
      </c>
      <c r="AC4" s="198">
        <v>10.65</v>
      </c>
      <c r="AD4" s="198">
        <v>0</v>
      </c>
      <c r="AE4" s="198">
        <v>0</v>
      </c>
      <c r="AF4" s="198">
        <v>0</v>
      </c>
      <c r="AG4" s="198">
        <v>0</v>
      </c>
      <c r="AH4" s="198">
        <v>32.78</v>
      </c>
      <c r="AI4" s="198">
        <v>0</v>
      </c>
      <c r="AJ4" s="198">
        <v>0</v>
      </c>
      <c r="AK4" s="198">
        <v>68.510000000000005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2.61</v>
      </c>
      <c r="K5" s="198">
        <v>9.14</v>
      </c>
      <c r="L5" s="198">
        <v>482.51</v>
      </c>
      <c r="M5" s="198">
        <v>13.42</v>
      </c>
      <c r="N5" s="198">
        <v>35.21</v>
      </c>
      <c r="O5" s="198">
        <v>0</v>
      </c>
      <c r="P5" s="198">
        <v>35.32</v>
      </c>
      <c r="Q5" s="198">
        <v>6.29</v>
      </c>
      <c r="R5" s="198">
        <v>6.31</v>
      </c>
      <c r="S5" s="198">
        <v>7.87</v>
      </c>
      <c r="T5" s="198">
        <v>0</v>
      </c>
      <c r="U5" s="198">
        <v>124.82</v>
      </c>
      <c r="V5" s="198">
        <v>4.24</v>
      </c>
      <c r="W5" s="198">
        <v>13.83</v>
      </c>
      <c r="X5" s="198">
        <v>14.66</v>
      </c>
      <c r="Y5" s="198">
        <v>0</v>
      </c>
      <c r="Z5" s="198">
        <v>64.260000000000005</v>
      </c>
      <c r="AA5" s="198">
        <v>20.87</v>
      </c>
      <c r="AB5" s="198">
        <v>0</v>
      </c>
      <c r="AC5" s="198">
        <v>10.65</v>
      </c>
      <c r="AD5" s="198">
        <v>0</v>
      </c>
      <c r="AE5" s="198">
        <v>0</v>
      </c>
      <c r="AF5" s="198">
        <v>0</v>
      </c>
      <c r="AG5" s="198">
        <v>0</v>
      </c>
      <c r="AH5" s="198">
        <v>32.78</v>
      </c>
      <c r="AI5" s="198">
        <v>0</v>
      </c>
      <c r="AJ5" s="198">
        <v>0</v>
      </c>
      <c r="AK5" s="198">
        <v>68.510000000000005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2.61</v>
      </c>
      <c r="K6" s="198">
        <v>9.14</v>
      </c>
      <c r="L6" s="198">
        <v>482.51</v>
      </c>
      <c r="M6" s="198">
        <v>13.42</v>
      </c>
      <c r="N6" s="198">
        <v>35.21</v>
      </c>
      <c r="O6" s="198">
        <v>0</v>
      </c>
      <c r="P6" s="198">
        <v>35.32</v>
      </c>
      <c r="Q6" s="198">
        <v>6.29</v>
      </c>
      <c r="R6" s="198">
        <v>6.31</v>
      </c>
      <c r="S6" s="198">
        <v>7.87</v>
      </c>
      <c r="T6" s="198">
        <v>0</v>
      </c>
      <c r="U6" s="198">
        <v>124.82</v>
      </c>
      <c r="V6" s="198">
        <v>4.24</v>
      </c>
      <c r="W6" s="198">
        <v>13.83</v>
      </c>
      <c r="X6" s="198">
        <v>14.66</v>
      </c>
      <c r="Y6" s="198">
        <v>0</v>
      </c>
      <c r="Z6" s="198">
        <v>64.260000000000005</v>
      </c>
      <c r="AA6" s="198">
        <v>20.87</v>
      </c>
      <c r="AB6" s="198">
        <v>0</v>
      </c>
      <c r="AC6" s="198">
        <v>10.65</v>
      </c>
      <c r="AD6" s="198">
        <v>0</v>
      </c>
      <c r="AE6" s="198">
        <v>0</v>
      </c>
      <c r="AF6" s="198">
        <v>0</v>
      </c>
      <c r="AG6" s="198">
        <v>0</v>
      </c>
      <c r="AH6" s="198">
        <v>32.78</v>
      </c>
      <c r="AI6" s="198">
        <v>0</v>
      </c>
      <c r="AJ6" s="198">
        <v>0</v>
      </c>
      <c r="AK6" s="198">
        <v>68.510000000000005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2.61</v>
      </c>
      <c r="K7" s="198">
        <v>9.14</v>
      </c>
      <c r="L7" s="198">
        <v>482.51</v>
      </c>
      <c r="M7" s="198">
        <v>13.42</v>
      </c>
      <c r="N7" s="198">
        <v>35.21</v>
      </c>
      <c r="O7" s="198">
        <v>0</v>
      </c>
      <c r="P7" s="198">
        <v>35.32</v>
      </c>
      <c r="Q7" s="198">
        <v>6.29</v>
      </c>
      <c r="R7" s="198">
        <v>6.31</v>
      </c>
      <c r="S7" s="198">
        <v>7.87</v>
      </c>
      <c r="T7" s="198">
        <v>0</v>
      </c>
      <c r="U7" s="198">
        <v>124.82</v>
      </c>
      <c r="V7" s="198">
        <v>4.24</v>
      </c>
      <c r="W7" s="198">
        <v>13.83</v>
      </c>
      <c r="X7" s="198">
        <v>14.66</v>
      </c>
      <c r="Y7" s="198">
        <v>0</v>
      </c>
      <c r="Z7" s="198">
        <v>64.260000000000005</v>
      </c>
      <c r="AA7" s="198">
        <v>20.87</v>
      </c>
      <c r="AB7" s="198">
        <v>0</v>
      </c>
      <c r="AC7" s="198">
        <v>10.65</v>
      </c>
      <c r="AD7" s="198">
        <v>0</v>
      </c>
      <c r="AE7" s="198">
        <v>0</v>
      </c>
      <c r="AF7" s="198">
        <v>0</v>
      </c>
      <c r="AG7" s="198">
        <v>0</v>
      </c>
      <c r="AH7" s="198">
        <v>30</v>
      </c>
      <c r="AI7" s="198">
        <v>0</v>
      </c>
      <c r="AJ7" s="198">
        <v>0</v>
      </c>
      <c r="AK7" s="198">
        <v>68.510000000000005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2.61</v>
      </c>
      <c r="K8" s="198">
        <v>9.14</v>
      </c>
      <c r="L8" s="198">
        <v>482.51</v>
      </c>
      <c r="M8" s="198">
        <v>13.42</v>
      </c>
      <c r="N8" s="198">
        <v>35.21</v>
      </c>
      <c r="O8" s="198">
        <v>0</v>
      </c>
      <c r="P8" s="198">
        <v>35.32</v>
      </c>
      <c r="Q8" s="198">
        <v>6.29</v>
      </c>
      <c r="R8" s="198">
        <v>6.31</v>
      </c>
      <c r="S8" s="198">
        <v>7.87</v>
      </c>
      <c r="T8" s="198">
        <v>0</v>
      </c>
      <c r="U8" s="198">
        <v>124.82</v>
      </c>
      <c r="V8" s="198">
        <v>4.24</v>
      </c>
      <c r="W8" s="198">
        <v>13.83</v>
      </c>
      <c r="X8" s="198">
        <v>14.66</v>
      </c>
      <c r="Y8" s="198">
        <v>0</v>
      </c>
      <c r="Z8" s="198">
        <v>64.260000000000005</v>
      </c>
      <c r="AA8" s="198">
        <v>20.87</v>
      </c>
      <c r="AB8" s="198">
        <v>0</v>
      </c>
      <c r="AC8" s="198">
        <v>10.65</v>
      </c>
      <c r="AD8" s="198">
        <v>0</v>
      </c>
      <c r="AE8" s="198">
        <v>0</v>
      </c>
      <c r="AF8" s="198">
        <v>0</v>
      </c>
      <c r="AG8" s="198">
        <v>0</v>
      </c>
      <c r="AH8" s="198">
        <v>30</v>
      </c>
      <c r="AI8" s="198">
        <v>0</v>
      </c>
      <c r="AJ8" s="198">
        <v>0</v>
      </c>
      <c r="AK8" s="198">
        <v>68.510000000000005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2.61</v>
      </c>
      <c r="K9" s="198">
        <v>9.14</v>
      </c>
      <c r="L9" s="198">
        <v>482.51</v>
      </c>
      <c r="M9" s="198">
        <v>13.42</v>
      </c>
      <c r="N9" s="198">
        <v>35.21</v>
      </c>
      <c r="O9" s="198">
        <v>0</v>
      </c>
      <c r="P9" s="198">
        <v>35.32</v>
      </c>
      <c r="Q9" s="198">
        <v>6.29</v>
      </c>
      <c r="R9" s="198">
        <v>6.31</v>
      </c>
      <c r="S9" s="198">
        <v>7.87</v>
      </c>
      <c r="T9" s="198">
        <v>0</v>
      </c>
      <c r="U9" s="198">
        <v>124.82</v>
      </c>
      <c r="V9" s="198">
        <v>4.24</v>
      </c>
      <c r="W9" s="198">
        <v>13.83</v>
      </c>
      <c r="X9" s="198">
        <v>14.66</v>
      </c>
      <c r="Y9" s="198">
        <v>0</v>
      </c>
      <c r="Z9" s="198">
        <v>64.260000000000005</v>
      </c>
      <c r="AA9" s="198">
        <v>20.87</v>
      </c>
      <c r="AB9" s="198">
        <v>0</v>
      </c>
      <c r="AC9" s="198">
        <v>10.65</v>
      </c>
      <c r="AD9" s="198">
        <v>0</v>
      </c>
      <c r="AE9" s="198">
        <v>0</v>
      </c>
      <c r="AF9" s="198">
        <v>0</v>
      </c>
      <c r="AG9" s="198">
        <v>0</v>
      </c>
      <c r="AH9" s="198">
        <v>30</v>
      </c>
      <c r="AI9" s="198">
        <v>0</v>
      </c>
      <c r="AJ9" s="198">
        <v>0</v>
      </c>
      <c r="AK9" s="198">
        <v>68.510000000000005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2.61</v>
      </c>
      <c r="K10" s="198">
        <v>9.14</v>
      </c>
      <c r="L10" s="198">
        <v>482.51</v>
      </c>
      <c r="M10" s="198">
        <v>13.42</v>
      </c>
      <c r="N10" s="198">
        <v>35.21</v>
      </c>
      <c r="O10" s="198">
        <v>0</v>
      </c>
      <c r="P10" s="198">
        <v>35.32</v>
      </c>
      <c r="Q10" s="198">
        <v>6.29</v>
      </c>
      <c r="R10" s="198">
        <v>6.31</v>
      </c>
      <c r="S10" s="198">
        <v>7.87</v>
      </c>
      <c r="T10" s="198">
        <v>0</v>
      </c>
      <c r="U10" s="198">
        <v>124.82</v>
      </c>
      <c r="V10" s="198">
        <v>4.24</v>
      </c>
      <c r="W10" s="198">
        <v>13.83</v>
      </c>
      <c r="X10" s="198">
        <v>14.66</v>
      </c>
      <c r="Y10" s="198">
        <v>0</v>
      </c>
      <c r="Z10" s="198">
        <v>64.260000000000005</v>
      </c>
      <c r="AA10" s="198">
        <v>20.87</v>
      </c>
      <c r="AB10" s="198">
        <v>0</v>
      </c>
      <c r="AC10" s="198">
        <v>10.65</v>
      </c>
      <c r="AD10" s="198">
        <v>0</v>
      </c>
      <c r="AE10" s="198">
        <v>0</v>
      </c>
      <c r="AF10" s="198">
        <v>0</v>
      </c>
      <c r="AG10" s="198">
        <v>0</v>
      </c>
      <c r="AH10" s="198">
        <v>30</v>
      </c>
      <c r="AI10" s="198">
        <v>0</v>
      </c>
      <c r="AJ10" s="198">
        <v>0</v>
      </c>
      <c r="AK10" s="198">
        <v>68.510000000000005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2.61</v>
      </c>
      <c r="K11" s="198">
        <v>9.14</v>
      </c>
      <c r="L11" s="198">
        <v>482.51</v>
      </c>
      <c r="M11" s="198">
        <v>13.42</v>
      </c>
      <c r="N11" s="198">
        <v>35.21</v>
      </c>
      <c r="O11" s="198">
        <v>0</v>
      </c>
      <c r="P11" s="198">
        <v>35.549999999999997</v>
      </c>
      <c r="Q11" s="198">
        <v>6.29</v>
      </c>
      <c r="R11" s="198">
        <v>6.31</v>
      </c>
      <c r="S11" s="198">
        <v>7.87</v>
      </c>
      <c r="T11" s="198">
        <v>0</v>
      </c>
      <c r="U11" s="198">
        <v>124.82</v>
      </c>
      <c r="V11" s="198">
        <v>4.24</v>
      </c>
      <c r="W11" s="198">
        <v>13.83</v>
      </c>
      <c r="X11" s="198">
        <v>14.66</v>
      </c>
      <c r="Y11" s="198">
        <v>0</v>
      </c>
      <c r="Z11" s="198">
        <v>64.260000000000005</v>
      </c>
      <c r="AA11" s="198">
        <v>20.87</v>
      </c>
      <c r="AB11" s="198">
        <v>0</v>
      </c>
      <c r="AC11" s="198">
        <v>10.65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6.21</v>
      </c>
      <c r="AJ11" s="198">
        <v>0</v>
      </c>
      <c r="AK11" s="198">
        <v>68.510000000000005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2.61</v>
      </c>
      <c r="K12" s="198">
        <v>9.14</v>
      </c>
      <c r="L12" s="198">
        <v>482.51</v>
      </c>
      <c r="M12" s="198">
        <v>13.42</v>
      </c>
      <c r="N12" s="198">
        <v>35.21</v>
      </c>
      <c r="O12" s="198">
        <v>0</v>
      </c>
      <c r="P12" s="198">
        <v>35.549999999999997</v>
      </c>
      <c r="Q12" s="198">
        <v>6.29</v>
      </c>
      <c r="R12" s="198">
        <v>6.31</v>
      </c>
      <c r="S12" s="198">
        <v>7.87</v>
      </c>
      <c r="T12" s="198">
        <v>0</v>
      </c>
      <c r="U12" s="198">
        <v>124.82</v>
      </c>
      <c r="V12" s="198">
        <v>4.24</v>
      </c>
      <c r="W12" s="198">
        <v>13.83</v>
      </c>
      <c r="X12" s="198">
        <v>14.66</v>
      </c>
      <c r="Y12" s="198">
        <v>0</v>
      </c>
      <c r="Z12" s="198">
        <v>64.260000000000005</v>
      </c>
      <c r="AA12" s="198">
        <v>20.87</v>
      </c>
      <c r="AB12" s="198">
        <v>0</v>
      </c>
      <c r="AC12" s="198">
        <v>10.65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9.66</v>
      </c>
      <c r="AJ12" s="198">
        <v>0</v>
      </c>
      <c r="AK12" s="198">
        <v>68.510000000000005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2.61</v>
      </c>
      <c r="K13" s="198">
        <v>9.14</v>
      </c>
      <c r="L13" s="198">
        <v>482.51</v>
      </c>
      <c r="M13" s="198">
        <v>13.42</v>
      </c>
      <c r="N13" s="198">
        <v>35.21</v>
      </c>
      <c r="O13" s="198">
        <v>0</v>
      </c>
      <c r="P13" s="198">
        <v>35.549999999999997</v>
      </c>
      <c r="Q13" s="198">
        <v>6.29</v>
      </c>
      <c r="R13" s="198">
        <v>6.31</v>
      </c>
      <c r="S13" s="198">
        <v>7.87</v>
      </c>
      <c r="T13" s="198">
        <v>0</v>
      </c>
      <c r="U13" s="198">
        <v>124.82</v>
      </c>
      <c r="V13" s="198">
        <v>4.24</v>
      </c>
      <c r="W13" s="198">
        <v>13.83</v>
      </c>
      <c r="X13" s="198">
        <v>14.66</v>
      </c>
      <c r="Y13" s="198">
        <v>0</v>
      </c>
      <c r="Z13" s="198">
        <v>64.260000000000005</v>
      </c>
      <c r="AA13" s="198">
        <v>20.87</v>
      </c>
      <c r="AB13" s="198">
        <v>0</v>
      </c>
      <c r="AC13" s="198">
        <v>10.65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9.56</v>
      </c>
      <c r="AJ13" s="198">
        <v>0</v>
      </c>
      <c r="AK13" s="198">
        <v>68.510000000000005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2.61</v>
      </c>
      <c r="K14" s="198">
        <v>9.14</v>
      </c>
      <c r="L14" s="198">
        <v>482.51</v>
      </c>
      <c r="M14" s="198">
        <v>13.42</v>
      </c>
      <c r="N14" s="198">
        <v>35.21</v>
      </c>
      <c r="O14" s="198">
        <v>0</v>
      </c>
      <c r="P14" s="198">
        <v>35.549999999999997</v>
      </c>
      <c r="Q14" s="198">
        <v>6.29</v>
      </c>
      <c r="R14" s="198">
        <v>6.31</v>
      </c>
      <c r="S14" s="198">
        <v>7.87</v>
      </c>
      <c r="T14" s="198">
        <v>0</v>
      </c>
      <c r="U14" s="198">
        <v>124.82</v>
      </c>
      <c r="V14" s="198">
        <v>4.24</v>
      </c>
      <c r="W14" s="198">
        <v>13.83</v>
      </c>
      <c r="X14" s="198">
        <v>14.66</v>
      </c>
      <c r="Y14" s="198">
        <v>0</v>
      </c>
      <c r="Z14" s="198">
        <v>64.260000000000005</v>
      </c>
      <c r="AA14" s="198">
        <v>20.87</v>
      </c>
      <c r="AB14" s="198">
        <v>0</v>
      </c>
      <c r="AC14" s="198">
        <v>10.65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9.66</v>
      </c>
      <c r="AJ14" s="198">
        <v>0</v>
      </c>
      <c r="AK14" s="198">
        <v>68.510000000000005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2.61</v>
      </c>
      <c r="K15" s="198">
        <v>9.14</v>
      </c>
      <c r="L15" s="198">
        <v>482.51</v>
      </c>
      <c r="M15" s="198">
        <v>13.42</v>
      </c>
      <c r="N15" s="198">
        <v>35.21</v>
      </c>
      <c r="O15" s="198">
        <v>0</v>
      </c>
      <c r="P15" s="198">
        <v>35.549999999999997</v>
      </c>
      <c r="Q15" s="198">
        <v>6.29</v>
      </c>
      <c r="R15" s="198">
        <v>6.31</v>
      </c>
      <c r="S15" s="198">
        <v>7.87</v>
      </c>
      <c r="T15" s="198">
        <v>0</v>
      </c>
      <c r="U15" s="198">
        <v>124.82</v>
      </c>
      <c r="V15" s="198">
        <v>4.24</v>
      </c>
      <c r="W15" s="198">
        <v>13.83</v>
      </c>
      <c r="X15" s="198">
        <v>14.66</v>
      </c>
      <c r="Y15" s="198">
        <v>0</v>
      </c>
      <c r="Z15" s="198">
        <v>64.260000000000005</v>
      </c>
      <c r="AA15" s="198">
        <v>20.87</v>
      </c>
      <c r="AB15" s="198">
        <v>0</v>
      </c>
      <c r="AC15" s="198">
        <v>10.65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9.66</v>
      </c>
      <c r="AJ15" s="198">
        <v>0</v>
      </c>
      <c r="AK15" s="198">
        <v>68.510000000000005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0.25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2.61</v>
      </c>
      <c r="K16" s="198">
        <v>9.14</v>
      </c>
      <c r="L16" s="198">
        <v>482.51</v>
      </c>
      <c r="M16" s="198">
        <v>13.42</v>
      </c>
      <c r="N16" s="198">
        <v>35.21</v>
      </c>
      <c r="O16" s="198">
        <v>0</v>
      </c>
      <c r="P16" s="198">
        <v>35.549999999999997</v>
      </c>
      <c r="Q16" s="198">
        <v>6.29</v>
      </c>
      <c r="R16" s="198">
        <v>6.31</v>
      </c>
      <c r="S16" s="198">
        <v>7.87</v>
      </c>
      <c r="T16" s="198">
        <v>0</v>
      </c>
      <c r="U16" s="198">
        <v>124.82</v>
      </c>
      <c r="V16" s="198">
        <v>4.24</v>
      </c>
      <c r="W16" s="198">
        <v>13.83</v>
      </c>
      <c r="X16" s="198">
        <v>14.66</v>
      </c>
      <c r="Y16" s="198">
        <v>0</v>
      </c>
      <c r="Z16" s="198">
        <v>64.260000000000005</v>
      </c>
      <c r="AA16" s="198">
        <v>20.87</v>
      </c>
      <c r="AB16" s="198">
        <v>0</v>
      </c>
      <c r="AC16" s="198">
        <v>10.65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10</v>
      </c>
      <c r="AJ16" s="198">
        <v>0</v>
      </c>
      <c r="AK16" s="198">
        <v>68.510000000000005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2.61</v>
      </c>
      <c r="K17" s="198">
        <v>9.14</v>
      </c>
      <c r="L17" s="198">
        <v>482.51</v>
      </c>
      <c r="M17" s="198">
        <v>13.42</v>
      </c>
      <c r="N17" s="198">
        <v>35.21</v>
      </c>
      <c r="O17" s="198">
        <v>0</v>
      </c>
      <c r="P17" s="198">
        <v>35.549999999999997</v>
      </c>
      <c r="Q17" s="198">
        <v>6.29</v>
      </c>
      <c r="R17" s="198">
        <v>6.31</v>
      </c>
      <c r="S17" s="198">
        <v>7.87</v>
      </c>
      <c r="T17" s="198">
        <v>0</v>
      </c>
      <c r="U17" s="198">
        <v>124.82</v>
      </c>
      <c r="V17" s="198">
        <v>4.24</v>
      </c>
      <c r="W17" s="198">
        <v>13.83</v>
      </c>
      <c r="X17" s="198">
        <v>14.66</v>
      </c>
      <c r="Y17" s="198">
        <v>0</v>
      </c>
      <c r="Z17" s="198">
        <v>64.260000000000005</v>
      </c>
      <c r="AA17" s="198">
        <v>20.87</v>
      </c>
      <c r="AB17" s="198">
        <v>0</v>
      </c>
      <c r="AC17" s="198">
        <v>10.65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10</v>
      </c>
      <c r="AJ17" s="198">
        <v>0</v>
      </c>
      <c r="AK17" s="198">
        <v>68.510000000000005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2.61</v>
      </c>
      <c r="K18" s="198">
        <v>9.14</v>
      </c>
      <c r="L18" s="198">
        <v>482.51</v>
      </c>
      <c r="M18" s="198">
        <v>13.42</v>
      </c>
      <c r="N18" s="198">
        <v>35.21</v>
      </c>
      <c r="O18" s="198">
        <v>0</v>
      </c>
      <c r="P18" s="198">
        <v>35.549999999999997</v>
      </c>
      <c r="Q18" s="198">
        <v>6.29</v>
      </c>
      <c r="R18" s="198">
        <v>6.31</v>
      </c>
      <c r="S18" s="198">
        <v>7.87</v>
      </c>
      <c r="T18" s="198">
        <v>0</v>
      </c>
      <c r="U18" s="198">
        <v>124.82</v>
      </c>
      <c r="V18" s="198">
        <v>4.24</v>
      </c>
      <c r="W18" s="198">
        <v>13.83</v>
      </c>
      <c r="X18" s="198">
        <v>14.66</v>
      </c>
      <c r="Y18" s="198">
        <v>0</v>
      </c>
      <c r="Z18" s="198">
        <v>64.260000000000005</v>
      </c>
      <c r="AA18" s="198">
        <v>20.87</v>
      </c>
      <c r="AB18" s="198">
        <v>0</v>
      </c>
      <c r="AC18" s="198">
        <v>10.65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10</v>
      </c>
      <c r="AJ18" s="198">
        <v>0</v>
      </c>
      <c r="AK18" s="198">
        <v>68.510000000000005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2.61</v>
      </c>
      <c r="K19" s="198">
        <v>9.14</v>
      </c>
      <c r="L19" s="198">
        <v>482.51</v>
      </c>
      <c r="M19" s="198">
        <v>13.42</v>
      </c>
      <c r="N19" s="198">
        <v>35.21</v>
      </c>
      <c r="O19" s="198">
        <v>0</v>
      </c>
      <c r="P19" s="198">
        <v>35.549999999999997</v>
      </c>
      <c r="Q19" s="198">
        <v>6.29</v>
      </c>
      <c r="R19" s="198">
        <v>6.31</v>
      </c>
      <c r="S19" s="198">
        <v>7.87</v>
      </c>
      <c r="T19" s="198">
        <v>0</v>
      </c>
      <c r="U19" s="198">
        <v>124.82</v>
      </c>
      <c r="V19" s="198">
        <v>4.24</v>
      </c>
      <c r="W19" s="198">
        <v>13.83</v>
      </c>
      <c r="X19" s="198">
        <v>14.66</v>
      </c>
      <c r="Y19" s="198">
        <v>0</v>
      </c>
      <c r="Z19" s="198">
        <v>64.260000000000005</v>
      </c>
      <c r="AA19" s="198">
        <v>20.87</v>
      </c>
      <c r="AB19" s="198">
        <v>0</v>
      </c>
      <c r="AC19" s="198">
        <v>10.65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10</v>
      </c>
      <c r="AJ19" s="198">
        <v>0</v>
      </c>
      <c r="AK19" s="198">
        <v>68.510000000000005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2.61</v>
      </c>
      <c r="K20" s="198">
        <v>9.14</v>
      </c>
      <c r="L20" s="198">
        <v>482.51</v>
      </c>
      <c r="M20" s="198">
        <v>13.42</v>
      </c>
      <c r="N20" s="198">
        <v>35.21</v>
      </c>
      <c r="O20" s="198">
        <v>0</v>
      </c>
      <c r="P20" s="198">
        <v>35.549999999999997</v>
      </c>
      <c r="Q20" s="198">
        <v>6.29</v>
      </c>
      <c r="R20" s="198">
        <v>6.31</v>
      </c>
      <c r="S20" s="198">
        <v>7.87</v>
      </c>
      <c r="T20" s="198">
        <v>0</v>
      </c>
      <c r="U20" s="198">
        <v>124.82</v>
      </c>
      <c r="V20" s="198">
        <v>4.24</v>
      </c>
      <c r="W20" s="198">
        <v>13.83</v>
      </c>
      <c r="X20" s="198">
        <v>14.66</v>
      </c>
      <c r="Y20" s="198">
        <v>0</v>
      </c>
      <c r="Z20" s="198">
        <v>64.260000000000005</v>
      </c>
      <c r="AA20" s="198">
        <v>20.87</v>
      </c>
      <c r="AB20" s="198">
        <v>0</v>
      </c>
      <c r="AC20" s="198">
        <v>10.65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10</v>
      </c>
      <c r="AJ20" s="198">
        <v>0</v>
      </c>
      <c r="AK20" s="198">
        <v>68.510000000000005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2.61</v>
      </c>
      <c r="K21" s="198">
        <v>9.14</v>
      </c>
      <c r="L21" s="198">
        <v>482.51</v>
      </c>
      <c r="M21" s="198">
        <v>13.42</v>
      </c>
      <c r="N21" s="198">
        <v>35.21</v>
      </c>
      <c r="O21" s="198">
        <v>0</v>
      </c>
      <c r="P21" s="198">
        <v>35.549999999999997</v>
      </c>
      <c r="Q21" s="198">
        <v>6.29</v>
      </c>
      <c r="R21" s="198">
        <v>6.31</v>
      </c>
      <c r="S21" s="198">
        <v>7.87</v>
      </c>
      <c r="T21" s="198">
        <v>0</v>
      </c>
      <c r="U21" s="198">
        <v>124.82</v>
      </c>
      <c r="V21" s="198">
        <v>4.24</v>
      </c>
      <c r="W21" s="198">
        <v>13.83</v>
      </c>
      <c r="X21" s="198">
        <v>14.66</v>
      </c>
      <c r="Y21" s="198">
        <v>0</v>
      </c>
      <c r="Z21" s="198">
        <v>64.260000000000005</v>
      </c>
      <c r="AA21" s="198">
        <v>20.87</v>
      </c>
      <c r="AB21" s="198">
        <v>0</v>
      </c>
      <c r="AC21" s="198">
        <v>10.65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10</v>
      </c>
      <c r="AJ21" s="198">
        <v>0</v>
      </c>
      <c r="AK21" s="198">
        <v>68.510000000000005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2.61</v>
      </c>
      <c r="K22" s="198">
        <v>9.14</v>
      </c>
      <c r="L22" s="198">
        <v>482.51</v>
      </c>
      <c r="M22" s="198">
        <v>13.42</v>
      </c>
      <c r="N22" s="198">
        <v>35.21</v>
      </c>
      <c r="O22" s="198">
        <v>0</v>
      </c>
      <c r="P22" s="198">
        <v>35.549999999999997</v>
      </c>
      <c r="Q22" s="198">
        <v>6.29</v>
      </c>
      <c r="R22" s="198">
        <v>6.31</v>
      </c>
      <c r="S22" s="198">
        <v>7.87</v>
      </c>
      <c r="T22" s="198">
        <v>0</v>
      </c>
      <c r="U22" s="198">
        <v>124.82</v>
      </c>
      <c r="V22" s="198">
        <v>4.24</v>
      </c>
      <c r="W22" s="198">
        <v>13.83</v>
      </c>
      <c r="X22" s="198">
        <v>14.66</v>
      </c>
      <c r="Y22" s="198">
        <v>0</v>
      </c>
      <c r="Z22" s="198">
        <v>64.260000000000005</v>
      </c>
      <c r="AA22" s="198">
        <v>20.87</v>
      </c>
      <c r="AB22" s="198">
        <v>0</v>
      </c>
      <c r="AC22" s="198">
        <v>10.65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10</v>
      </c>
      <c r="AJ22" s="198">
        <v>0</v>
      </c>
      <c r="AK22" s="198">
        <v>68.510000000000005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2.61</v>
      </c>
      <c r="K23" s="198">
        <v>9.14</v>
      </c>
      <c r="L23" s="198">
        <v>482.51</v>
      </c>
      <c r="M23" s="198">
        <v>13.42</v>
      </c>
      <c r="N23" s="198">
        <v>35.21</v>
      </c>
      <c r="O23" s="198">
        <v>0</v>
      </c>
      <c r="P23" s="198">
        <v>35.549999999999997</v>
      </c>
      <c r="Q23" s="198">
        <v>6.29</v>
      </c>
      <c r="R23" s="198">
        <v>6.31</v>
      </c>
      <c r="S23" s="198">
        <v>7.87</v>
      </c>
      <c r="T23" s="198">
        <v>0</v>
      </c>
      <c r="U23" s="198">
        <v>124.82</v>
      </c>
      <c r="V23" s="198">
        <v>4.24</v>
      </c>
      <c r="W23" s="198">
        <v>13.83</v>
      </c>
      <c r="X23" s="198">
        <v>14.66</v>
      </c>
      <c r="Y23" s="198">
        <v>0</v>
      </c>
      <c r="Z23" s="198">
        <v>64.260000000000005</v>
      </c>
      <c r="AA23" s="198">
        <v>20.87</v>
      </c>
      <c r="AB23" s="198">
        <v>0</v>
      </c>
      <c r="AC23" s="198">
        <v>10.65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10</v>
      </c>
      <c r="AJ23" s="198">
        <v>0</v>
      </c>
      <c r="AK23" s="198">
        <v>68.510000000000005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2.61</v>
      </c>
      <c r="K24" s="198">
        <v>9.14</v>
      </c>
      <c r="L24" s="198">
        <v>482.51</v>
      </c>
      <c r="M24" s="198">
        <v>13.42</v>
      </c>
      <c r="N24" s="198">
        <v>35.21</v>
      </c>
      <c r="O24" s="198">
        <v>0</v>
      </c>
      <c r="P24" s="198">
        <v>35.549999999999997</v>
      </c>
      <c r="Q24" s="198">
        <v>6.29</v>
      </c>
      <c r="R24" s="198">
        <v>6.31</v>
      </c>
      <c r="S24" s="198">
        <v>7.87</v>
      </c>
      <c r="T24" s="198">
        <v>0</v>
      </c>
      <c r="U24" s="198">
        <v>124.82</v>
      </c>
      <c r="V24" s="198">
        <v>4.24</v>
      </c>
      <c r="W24" s="198">
        <v>13.83</v>
      </c>
      <c r="X24" s="198">
        <v>14.66</v>
      </c>
      <c r="Y24" s="198">
        <v>0</v>
      </c>
      <c r="Z24" s="198">
        <v>64.260000000000005</v>
      </c>
      <c r="AA24" s="198">
        <v>20.87</v>
      </c>
      <c r="AB24" s="198">
        <v>0</v>
      </c>
      <c r="AC24" s="198">
        <v>10.65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10</v>
      </c>
      <c r="AJ24" s="198">
        <v>0</v>
      </c>
      <c r="AK24" s="198">
        <v>68.510000000000005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2.61</v>
      </c>
      <c r="K25" s="198">
        <v>9.14</v>
      </c>
      <c r="L25" s="198">
        <v>482.51</v>
      </c>
      <c r="M25" s="198">
        <v>13.42</v>
      </c>
      <c r="N25" s="198">
        <v>35.21</v>
      </c>
      <c r="O25" s="198">
        <v>0</v>
      </c>
      <c r="P25" s="198">
        <v>35.549999999999997</v>
      </c>
      <c r="Q25" s="198">
        <v>6.29</v>
      </c>
      <c r="R25" s="198">
        <v>6.31</v>
      </c>
      <c r="S25" s="198">
        <v>7.87</v>
      </c>
      <c r="T25" s="198">
        <v>0</v>
      </c>
      <c r="U25" s="198">
        <v>124.82</v>
      </c>
      <c r="V25" s="198">
        <v>4.24</v>
      </c>
      <c r="W25" s="198">
        <v>13.83</v>
      </c>
      <c r="X25" s="198">
        <v>14.66</v>
      </c>
      <c r="Y25" s="198">
        <v>0</v>
      </c>
      <c r="Z25" s="198">
        <v>64.260000000000005</v>
      </c>
      <c r="AA25" s="198">
        <v>20.87</v>
      </c>
      <c r="AB25" s="198">
        <v>0</v>
      </c>
      <c r="AC25" s="198">
        <v>10.65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9.14</v>
      </c>
      <c r="AJ25" s="198">
        <v>0</v>
      </c>
      <c r="AK25" s="198">
        <v>68.510000000000005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2.61</v>
      </c>
      <c r="K26" s="198">
        <v>9.14</v>
      </c>
      <c r="L26" s="198">
        <v>482.51</v>
      </c>
      <c r="M26" s="198">
        <v>13.42</v>
      </c>
      <c r="N26" s="198">
        <v>35.21</v>
      </c>
      <c r="O26" s="198">
        <v>0</v>
      </c>
      <c r="P26" s="198">
        <v>35.549999999999997</v>
      </c>
      <c r="Q26" s="198">
        <v>6.29</v>
      </c>
      <c r="R26" s="198">
        <v>6.31</v>
      </c>
      <c r="S26" s="198">
        <v>7.87</v>
      </c>
      <c r="T26" s="198">
        <v>0</v>
      </c>
      <c r="U26" s="198">
        <v>124.82</v>
      </c>
      <c r="V26" s="198">
        <v>4.24</v>
      </c>
      <c r="W26" s="198">
        <v>13.83</v>
      </c>
      <c r="X26" s="198">
        <v>14.66</v>
      </c>
      <c r="Y26" s="198">
        <v>0</v>
      </c>
      <c r="Z26" s="198">
        <v>64.260000000000005</v>
      </c>
      <c r="AA26" s="198">
        <v>20.87</v>
      </c>
      <c r="AB26" s="198">
        <v>0</v>
      </c>
      <c r="AC26" s="198">
        <v>10.65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9.39</v>
      </c>
      <c r="AJ26" s="198">
        <v>0</v>
      </c>
      <c r="AK26" s="198">
        <v>68.510000000000005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3.92</v>
      </c>
      <c r="K27" s="198">
        <v>9.14</v>
      </c>
      <c r="L27" s="198">
        <v>482.51</v>
      </c>
      <c r="M27" s="198">
        <v>13.42</v>
      </c>
      <c r="N27" s="198">
        <v>35.21</v>
      </c>
      <c r="O27" s="198">
        <v>0</v>
      </c>
      <c r="P27" s="198">
        <v>35.65</v>
      </c>
      <c r="Q27" s="198">
        <v>6.29</v>
      </c>
      <c r="R27" s="198">
        <v>6.31</v>
      </c>
      <c r="S27" s="198">
        <v>7.87</v>
      </c>
      <c r="T27" s="198">
        <v>0</v>
      </c>
      <c r="U27" s="198">
        <v>124.82</v>
      </c>
      <c r="V27" s="198">
        <v>4.24</v>
      </c>
      <c r="W27" s="198">
        <v>13.83</v>
      </c>
      <c r="X27" s="198">
        <v>14.66</v>
      </c>
      <c r="Y27" s="198">
        <v>0</v>
      </c>
      <c r="Z27" s="198">
        <v>64.260000000000005</v>
      </c>
      <c r="AA27" s="198">
        <v>20.87</v>
      </c>
      <c r="AB27" s="198">
        <v>0</v>
      </c>
      <c r="AC27" s="198">
        <v>10.65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9.39</v>
      </c>
      <c r="AJ27" s="198">
        <v>0</v>
      </c>
      <c r="AK27" s="198">
        <v>68.510000000000005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3.92</v>
      </c>
      <c r="K28" s="198">
        <v>9.14</v>
      </c>
      <c r="L28" s="198">
        <v>482.51</v>
      </c>
      <c r="M28" s="198">
        <v>13.42</v>
      </c>
      <c r="N28" s="198">
        <v>35.21</v>
      </c>
      <c r="O28" s="198">
        <v>0</v>
      </c>
      <c r="P28" s="198">
        <v>35.65</v>
      </c>
      <c r="Q28" s="198">
        <v>6.29</v>
      </c>
      <c r="R28" s="198">
        <v>6.31</v>
      </c>
      <c r="S28" s="198">
        <v>7.87</v>
      </c>
      <c r="T28" s="198">
        <v>0</v>
      </c>
      <c r="U28" s="198">
        <v>124.82</v>
      </c>
      <c r="V28" s="198">
        <v>4.24</v>
      </c>
      <c r="W28" s="198">
        <v>13.83</v>
      </c>
      <c r="X28" s="198">
        <v>14.66</v>
      </c>
      <c r="Y28" s="198">
        <v>0</v>
      </c>
      <c r="Z28" s="198">
        <v>64.260000000000005</v>
      </c>
      <c r="AA28" s="198">
        <v>20.87</v>
      </c>
      <c r="AB28" s="198">
        <v>0</v>
      </c>
      <c r="AC28" s="198">
        <v>10.65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9.39</v>
      </c>
      <c r="AJ28" s="198">
        <v>0</v>
      </c>
      <c r="AK28" s="198">
        <v>68.510000000000005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3.92</v>
      </c>
      <c r="K29" s="198">
        <v>9.14</v>
      </c>
      <c r="L29" s="198">
        <v>482.51</v>
      </c>
      <c r="M29" s="198">
        <v>13.42</v>
      </c>
      <c r="N29" s="198">
        <v>35.21</v>
      </c>
      <c r="O29" s="198">
        <v>0</v>
      </c>
      <c r="P29" s="198">
        <v>35.65</v>
      </c>
      <c r="Q29" s="198">
        <v>6.29</v>
      </c>
      <c r="R29" s="198">
        <v>6.31</v>
      </c>
      <c r="S29" s="198">
        <v>7.87</v>
      </c>
      <c r="T29" s="198">
        <v>0</v>
      </c>
      <c r="U29" s="198">
        <v>124.82</v>
      </c>
      <c r="V29" s="198">
        <v>4.24</v>
      </c>
      <c r="W29" s="198">
        <v>13.83</v>
      </c>
      <c r="X29" s="198">
        <v>14.66</v>
      </c>
      <c r="Y29" s="198">
        <v>0</v>
      </c>
      <c r="Z29" s="198">
        <v>64.260000000000005</v>
      </c>
      <c r="AA29" s="198">
        <v>20.87</v>
      </c>
      <c r="AB29" s="198">
        <v>0</v>
      </c>
      <c r="AC29" s="198">
        <v>10.65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9.39</v>
      </c>
      <c r="AJ29" s="198">
        <v>0</v>
      </c>
      <c r="AK29" s="198">
        <v>68.510000000000005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3.92</v>
      </c>
      <c r="K30" s="198">
        <v>9.14</v>
      </c>
      <c r="L30" s="198">
        <v>482.51</v>
      </c>
      <c r="M30" s="198">
        <v>13.42</v>
      </c>
      <c r="N30" s="198">
        <v>35.21</v>
      </c>
      <c r="O30" s="198">
        <v>0</v>
      </c>
      <c r="P30" s="198">
        <v>35.65</v>
      </c>
      <c r="Q30" s="198">
        <v>6.29</v>
      </c>
      <c r="R30" s="198">
        <v>6.31</v>
      </c>
      <c r="S30" s="198">
        <v>7.87</v>
      </c>
      <c r="T30" s="198">
        <v>0</v>
      </c>
      <c r="U30" s="198">
        <v>124.82</v>
      </c>
      <c r="V30" s="198">
        <v>4.24</v>
      </c>
      <c r="W30" s="198">
        <v>13.83</v>
      </c>
      <c r="X30" s="198">
        <v>14.66</v>
      </c>
      <c r="Y30" s="198">
        <v>0</v>
      </c>
      <c r="Z30" s="198">
        <v>64.260000000000005</v>
      </c>
      <c r="AA30" s="198">
        <v>20.87</v>
      </c>
      <c r="AB30" s="198">
        <v>0</v>
      </c>
      <c r="AC30" s="198">
        <v>10.65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9.39</v>
      </c>
      <c r="AJ30" s="198">
        <v>0</v>
      </c>
      <c r="AK30" s="198">
        <v>68.510000000000005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1.08</v>
      </c>
      <c r="J31" s="198">
        <v>3.92</v>
      </c>
      <c r="K31" s="198">
        <v>9.14</v>
      </c>
      <c r="L31" s="198">
        <v>482.51</v>
      </c>
      <c r="M31" s="198">
        <v>13.42</v>
      </c>
      <c r="N31" s="198">
        <v>35.21</v>
      </c>
      <c r="O31" s="198">
        <v>0</v>
      </c>
      <c r="P31" s="198">
        <v>35.65</v>
      </c>
      <c r="Q31" s="198">
        <v>6.13</v>
      </c>
      <c r="R31" s="198">
        <v>6.31</v>
      </c>
      <c r="S31" s="198">
        <v>7.87</v>
      </c>
      <c r="T31" s="198">
        <v>0</v>
      </c>
      <c r="U31" s="198">
        <v>124.82</v>
      </c>
      <c r="V31" s="198">
        <v>4.24</v>
      </c>
      <c r="W31" s="198">
        <v>13.83</v>
      </c>
      <c r="X31" s="198">
        <v>14.66</v>
      </c>
      <c r="Y31" s="198">
        <v>0</v>
      </c>
      <c r="Z31" s="198">
        <v>64.260000000000005</v>
      </c>
      <c r="AA31" s="198">
        <v>20.87</v>
      </c>
      <c r="AB31" s="198">
        <v>0</v>
      </c>
      <c r="AC31" s="198">
        <v>10.36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9.17</v>
      </c>
      <c r="AJ31" s="198">
        <v>0</v>
      </c>
      <c r="AK31" s="198">
        <v>68.510000000000005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13.31</v>
      </c>
      <c r="AR31" s="198">
        <v>0</v>
      </c>
      <c r="AS31" s="198">
        <v>0</v>
      </c>
      <c r="AT31" s="198">
        <v>3.56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1.08</v>
      </c>
      <c r="J32" s="198">
        <v>3.92</v>
      </c>
      <c r="K32" s="198">
        <v>9.14</v>
      </c>
      <c r="L32" s="198">
        <v>482.51</v>
      </c>
      <c r="M32" s="198">
        <v>13.42</v>
      </c>
      <c r="N32" s="198">
        <v>35.21</v>
      </c>
      <c r="O32" s="198">
        <v>0</v>
      </c>
      <c r="P32" s="198">
        <v>35.65</v>
      </c>
      <c r="Q32" s="198">
        <v>6.13</v>
      </c>
      <c r="R32" s="198">
        <v>6.31</v>
      </c>
      <c r="S32" s="198">
        <v>7.87</v>
      </c>
      <c r="T32" s="198">
        <v>0</v>
      </c>
      <c r="U32" s="198">
        <v>124.82</v>
      </c>
      <c r="V32" s="198">
        <v>4.24</v>
      </c>
      <c r="W32" s="198">
        <v>13.83</v>
      </c>
      <c r="X32" s="198">
        <v>14.66</v>
      </c>
      <c r="Y32" s="198">
        <v>0</v>
      </c>
      <c r="Z32" s="198">
        <v>64.260000000000005</v>
      </c>
      <c r="AA32" s="198">
        <v>20.87</v>
      </c>
      <c r="AB32" s="198">
        <v>0</v>
      </c>
      <c r="AC32" s="198">
        <v>10.36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9.39</v>
      </c>
      <c r="AJ32" s="198">
        <v>0</v>
      </c>
      <c r="AK32" s="198">
        <v>68.510000000000005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3.56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3.92</v>
      </c>
      <c r="K33" s="198">
        <v>9.14</v>
      </c>
      <c r="L33" s="198">
        <v>482.51</v>
      </c>
      <c r="M33" s="198">
        <v>13.42</v>
      </c>
      <c r="N33" s="198">
        <v>35.21</v>
      </c>
      <c r="O33" s="198">
        <v>0</v>
      </c>
      <c r="P33" s="198">
        <v>35.65</v>
      </c>
      <c r="Q33" s="198">
        <v>6.13</v>
      </c>
      <c r="R33" s="198">
        <v>6.31</v>
      </c>
      <c r="S33" s="198">
        <v>7.87</v>
      </c>
      <c r="T33" s="198">
        <v>0</v>
      </c>
      <c r="U33" s="198">
        <v>124.82</v>
      </c>
      <c r="V33" s="198">
        <v>4.24</v>
      </c>
      <c r="W33" s="198">
        <v>13.83</v>
      </c>
      <c r="X33" s="198">
        <v>14.66</v>
      </c>
      <c r="Y33" s="198">
        <v>0</v>
      </c>
      <c r="Z33" s="198">
        <v>64.260000000000005</v>
      </c>
      <c r="AA33" s="198">
        <v>20.87</v>
      </c>
      <c r="AB33" s="198">
        <v>0</v>
      </c>
      <c r="AC33" s="198">
        <v>10.36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9.39</v>
      </c>
      <c r="AJ33" s="198">
        <v>0</v>
      </c>
      <c r="AK33" s="198">
        <v>68.510000000000005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3.56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3.92</v>
      </c>
      <c r="K34" s="198">
        <v>9.14</v>
      </c>
      <c r="L34" s="198">
        <v>482.51</v>
      </c>
      <c r="M34" s="198">
        <v>13.42</v>
      </c>
      <c r="N34" s="198">
        <v>35.21</v>
      </c>
      <c r="O34" s="198">
        <v>0</v>
      </c>
      <c r="P34" s="198">
        <v>35.65</v>
      </c>
      <c r="Q34" s="198">
        <v>6.13</v>
      </c>
      <c r="R34" s="198">
        <v>6.31</v>
      </c>
      <c r="S34" s="198">
        <v>7.87</v>
      </c>
      <c r="T34" s="198">
        <v>0</v>
      </c>
      <c r="U34" s="198">
        <v>124.82</v>
      </c>
      <c r="V34" s="198">
        <v>4.24</v>
      </c>
      <c r="W34" s="198">
        <v>13.83</v>
      </c>
      <c r="X34" s="198">
        <v>14.66</v>
      </c>
      <c r="Y34" s="198">
        <v>0</v>
      </c>
      <c r="Z34" s="198">
        <v>64.260000000000005</v>
      </c>
      <c r="AA34" s="198">
        <v>20.87</v>
      </c>
      <c r="AB34" s="198">
        <v>0</v>
      </c>
      <c r="AC34" s="198">
        <v>10.36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10</v>
      </c>
      <c r="AJ34" s="198">
        <v>0</v>
      </c>
      <c r="AK34" s="198">
        <v>68.510000000000005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3.56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3.92</v>
      </c>
      <c r="K35" s="198">
        <v>9.14</v>
      </c>
      <c r="L35" s="198">
        <v>482.51</v>
      </c>
      <c r="M35" s="198">
        <v>13.42</v>
      </c>
      <c r="N35" s="198">
        <v>35.21</v>
      </c>
      <c r="O35" s="198">
        <v>0</v>
      </c>
      <c r="P35" s="198">
        <v>35.65</v>
      </c>
      <c r="Q35" s="198">
        <v>6.13</v>
      </c>
      <c r="R35" s="198">
        <v>6.31</v>
      </c>
      <c r="S35" s="198">
        <v>7.87</v>
      </c>
      <c r="T35" s="198">
        <v>0</v>
      </c>
      <c r="U35" s="198">
        <v>124.82</v>
      </c>
      <c r="V35" s="198">
        <v>4.24</v>
      </c>
      <c r="W35" s="198">
        <v>13.83</v>
      </c>
      <c r="X35" s="198">
        <v>14.66</v>
      </c>
      <c r="Y35" s="198">
        <v>0</v>
      </c>
      <c r="Z35" s="198">
        <v>64.260000000000005</v>
      </c>
      <c r="AA35" s="198">
        <v>20.87</v>
      </c>
      <c r="AB35" s="198">
        <v>0</v>
      </c>
      <c r="AC35" s="198">
        <v>10.36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5.26</v>
      </c>
      <c r="AJ35" s="198">
        <v>0</v>
      </c>
      <c r="AK35" s="198">
        <v>68.510000000000005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3.56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3.92</v>
      </c>
      <c r="K36" s="198">
        <v>9.14</v>
      </c>
      <c r="L36" s="198">
        <v>482.51</v>
      </c>
      <c r="M36" s="198">
        <v>13.42</v>
      </c>
      <c r="N36" s="198">
        <v>35.21</v>
      </c>
      <c r="O36" s="198">
        <v>0</v>
      </c>
      <c r="P36" s="198">
        <v>35.65</v>
      </c>
      <c r="Q36" s="198">
        <v>6.13</v>
      </c>
      <c r="R36" s="198">
        <v>6.31</v>
      </c>
      <c r="S36" s="198">
        <v>7.87</v>
      </c>
      <c r="T36" s="198">
        <v>0</v>
      </c>
      <c r="U36" s="198">
        <v>124.82</v>
      </c>
      <c r="V36" s="198">
        <v>4.24</v>
      </c>
      <c r="W36" s="198">
        <v>13.83</v>
      </c>
      <c r="X36" s="198">
        <v>14.66</v>
      </c>
      <c r="Y36" s="198">
        <v>0</v>
      </c>
      <c r="Z36" s="198">
        <v>64.260000000000005</v>
      </c>
      <c r="AA36" s="198">
        <v>20.87</v>
      </c>
      <c r="AB36" s="198">
        <v>0</v>
      </c>
      <c r="AC36" s="198">
        <v>10.36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5.26</v>
      </c>
      <c r="AJ36" s="198">
        <v>0</v>
      </c>
      <c r="AK36" s="198">
        <v>68.510000000000005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3.56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3.92</v>
      </c>
      <c r="K37" s="198">
        <v>9.14</v>
      </c>
      <c r="L37" s="198">
        <v>482.51</v>
      </c>
      <c r="M37" s="198">
        <v>13.42</v>
      </c>
      <c r="N37" s="198">
        <v>35.21</v>
      </c>
      <c r="O37" s="198">
        <v>0</v>
      </c>
      <c r="P37" s="198">
        <v>35.65</v>
      </c>
      <c r="Q37" s="198">
        <v>6.13</v>
      </c>
      <c r="R37" s="198">
        <v>6.31</v>
      </c>
      <c r="S37" s="198">
        <v>7.87</v>
      </c>
      <c r="T37" s="198">
        <v>0</v>
      </c>
      <c r="U37" s="198">
        <v>124.82</v>
      </c>
      <c r="V37" s="198">
        <v>4.24</v>
      </c>
      <c r="W37" s="198">
        <v>13.83</v>
      </c>
      <c r="X37" s="198">
        <v>14.66</v>
      </c>
      <c r="Y37" s="198">
        <v>0</v>
      </c>
      <c r="Z37" s="198">
        <v>64.260000000000005</v>
      </c>
      <c r="AA37" s="198">
        <v>20.87</v>
      </c>
      <c r="AB37" s="198">
        <v>0</v>
      </c>
      <c r="AC37" s="198">
        <v>10.36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5.26</v>
      </c>
      <c r="AJ37" s="198">
        <v>0</v>
      </c>
      <c r="AK37" s="198">
        <v>68.510000000000005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3.88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3.92</v>
      </c>
      <c r="K38" s="198">
        <v>9.14</v>
      </c>
      <c r="L38" s="198">
        <v>482.51</v>
      </c>
      <c r="M38" s="198">
        <v>13.42</v>
      </c>
      <c r="N38" s="198">
        <v>35.21</v>
      </c>
      <c r="O38" s="198">
        <v>0</v>
      </c>
      <c r="P38" s="198">
        <v>35.65</v>
      </c>
      <c r="Q38" s="198">
        <v>6.13</v>
      </c>
      <c r="R38" s="198">
        <v>6.31</v>
      </c>
      <c r="S38" s="198">
        <v>7.87</v>
      </c>
      <c r="T38" s="198">
        <v>0</v>
      </c>
      <c r="U38" s="198">
        <v>124.82</v>
      </c>
      <c r="V38" s="198">
        <v>4.24</v>
      </c>
      <c r="W38" s="198">
        <v>13.83</v>
      </c>
      <c r="X38" s="198">
        <v>14.66</v>
      </c>
      <c r="Y38" s="198">
        <v>0</v>
      </c>
      <c r="Z38" s="198">
        <v>64.260000000000005</v>
      </c>
      <c r="AA38" s="198">
        <v>20.87</v>
      </c>
      <c r="AB38" s="198">
        <v>0</v>
      </c>
      <c r="AC38" s="198">
        <v>10.36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5.26</v>
      </c>
      <c r="AJ38" s="198">
        <v>0</v>
      </c>
      <c r="AK38" s="198">
        <v>68.510000000000005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3.88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4.25</v>
      </c>
      <c r="K39" s="198">
        <v>9.14</v>
      </c>
      <c r="L39" s="198">
        <v>482.51</v>
      </c>
      <c r="M39" s="198">
        <v>13.42</v>
      </c>
      <c r="N39" s="198">
        <v>35.21</v>
      </c>
      <c r="O39" s="198">
        <v>0</v>
      </c>
      <c r="P39" s="198">
        <v>35.65</v>
      </c>
      <c r="Q39" s="198">
        <v>6.13</v>
      </c>
      <c r="R39" s="198">
        <v>6.31</v>
      </c>
      <c r="S39" s="198">
        <v>7.87</v>
      </c>
      <c r="T39" s="198">
        <v>0</v>
      </c>
      <c r="U39" s="198">
        <v>124.82</v>
      </c>
      <c r="V39" s="198">
        <v>4.24</v>
      </c>
      <c r="W39" s="198">
        <v>13.83</v>
      </c>
      <c r="X39" s="198">
        <v>14.66</v>
      </c>
      <c r="Y39" s="198">
        <v>0</v>
      </c>
      <c r="Z39" s="198">
        <v>64.260000000000005</v>
      </c>
      <c r="AA39" s="198">
        <v>20.87</v>
      </c>
      <c r="AB39" s="198">
        <v>0</v>
      </c>
      <c r="AC39" s="198">
        <v>10.36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3.08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4.25</v>
      </c>
      <c r="K40" s="198">
        <v>9.14</v>
      </c>
      <c r="L40" s="198">
        <v>482.51</v>
      </c>
      <c r="M40" s="198">
        <v>13.42</v>
      </c>
      <c r="N40" s="198">
        <v>35.21</v>
      </c>
      <c r="O40" s="198">
        <v>0</v>
      </c>
      <c r="P40" s="198">
        <v>35.65</v>
      </c>
      <c r="Q40" s="198">
        <v>6.13</v>
      </c>
      <c r="R40" s="198">
        <v>6.31</v>
      </c>
      <c r="S40" s="198">
        <v>7.87</v>
      </c>
      <c r="T40" s="198">
        <v>0</v>
      </c>
      <c r="U40" s="198">
        <v>124.82</v>
      </c>
      <c r="V40" s="198">
        <v>4.24</v>
      </c>
      <c r="W40" s="198">
        <v>13.83</v>
      </c>
      <c r="X40" s="198">
        <v>14.66</v>
      </c>
      <c r="Y40" s="198">
        <v>0</v>
      </c>
      <c r="Z40" s="198">
        <v>64.260000000000005</v>
      </c>
      <c r="AA40" s="198">
        <v>20.87</v>
      </c>
      <c r="AB40" s="198">
        <v>0</v>
      </c>
      <c r="AC40" s="198">
        <v>10.36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3.08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4.25</v>
      </c>
      <c r="K41" s="198">
        <v>9.14</v>
      </c>
      <c r="L41" s="198">
        <v>482.51</v>
      </c>
      <c r="M41" s="198">
        <v>13.42</v>
      </c>
      <c r="N41" s="198">
        <v>35.21</v>
      </c>
      <c r="O41" s="198">
        <v>0</v>
      </c>
      <c r="P41" s="198">
        <v>34.979999999999997</v>
      </c>
      <c r="Q41" s="198">
        <v>6.13</v>
      </c>
      <c r="R41" s="198">
        <v>6.31</v>
      </c>
      <c r="S41" s="198">
        <v>7.87</v>
      </c>
      <c r="T41" s="198">
        <v>0</v>
      </c>
      <c r="U41" s="198">
        <v>124.82</v>
      </c>
      <c r="V41" s="198">
        <v>4.24</v>
      </c>
      <c r="W41" s="198">
        <v>13.83</v>
      </c>
      <c r="X41" s="198">
        <v>14.66</v>
      </c>
      <c r="Y41" s="198">
        <v>0</v>
      </c>
      <c r="Z41" s="198">
        <v>64.260000000000005</v>
      </c>
      <c r="AA41" s="198">
        <v>20.87</v>
      </c>
      <c r="AB41" s="198">
        <v>0</v>
      </c>
      <c r="AC41" s="198">
        <v>10.36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3.08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4.25</v>
      </c>
      <c r="K42" s="198">
        <v>9.14</v>
      </c>
      <c r="L42" s="198">
        <v>482.51</v>
      </c>
      <c r="M42" s="198">
        <v>13.42</v>
      </c>
      <c r="N42" s="198">
        <v>35.21</v>
      </c>
      <c r="O42" s="198">
        <v>0</v>
      </c>
      <c r="P42" s="198">
        <v>34.31</v>
      </c>
      <c r="Q42" s="198">
        <v>6.13</v>
      </c>
      <c r="R42" s="198">
        <v>6.31</v>
      </c>
      <c r="S42" s="198">
        <v>7.87</v>
      </c>
      <c r="T42" s="198">
        <v>0</v>
      </c>
      <c r="U42" s="198">
        <v>124.82</v>
      </c>
      <c r="V42" s="198">
        <v>4.24</v>
      </c>
      <c r="W42" s="198">
        <v>13.83</v>
      </c>
      <c r="X42" s="198">
        <v>14.66</v>
      </c>
      <c r="Y42" s="198">
        <v>0</v>
      </c>
      <c r="Z42" s="198">
        <v>64.260000000000005</v>
      </c>
      <c r="AA42" s="198">
        <v>20.87</v>
      </c>
      <c r="AB42" s="198">
        <v>0</v>
      </c>
      <c r="AC42" s="198">
        <v>10.36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3.08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4.25</v>
      </c>
      <c r="K43" s="198">
        <v>9.14</v>
      </c>
      <c r="L43" s="198">
        <v>482.51</v>
      </c>
      <c r="M43" s="198">
        <v>13.42</v>
      </c>
      <c r="N43" s="198">
        <v>35.21</v>
      </c>
      <c r="O43" s="198">
        <v>0</v>
      </c>
      <c r="P43" s="198">
        <v>33.54</v>
      </c>
      <c r="Q43" s="198">
        <v>6.13</v>
      </c>
      <c r="R43" s="198">
        <v>6.31</v>
      </c>
      <c r="S43" s="198">
        <v>7.87</v>
      </c>
      <c r="T43" s="198">
        <v>0</v>
      </c>
      <c r="U43" s="198">
        <v>124.82</v>
      </c>
      <c r="V43" s="198">
        <v>4.24</v>
      </c>
      <c r="W43" s="198">
        <v>13.83</v>
      </c>
      <c r="X43" s="198">
        <v>14.66</v>
      </c>
      <c r="Y43" s="198">
        <v>0</v>
      </c>
      <c r="Z43" s="198">
        <v>64.260000000000005</v>
      </c>
      <c r="AA43" s="198">
        <v>20.87</v>
      </c>
      <c r="AB43" s="198">
        <v>0</v>
      </c>
      <c r="AC43" s="198">
        <v>10.07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3.08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4.25</v>
      </c>
      <c r="K44" s="198">
        <v>9.14</v>
      </c>
      <c r="L44" s="198">
        <v>482.51</v>
      </c>
      <c r="M44" s="198">
        <v>13.42</v>
      </c>
      <c r="N44" s="198">
        <v>35.21</v>
      </c>
      <c r="O44" s="198">
        <v>0</v>
      </c>
      <c r="P44" s="198">
        <v>33.54</v>
      </c>
      <c r="Q44" s="198">
        <v>6.13</v>
      </c>
      <c r="R44" s="198">
        <v>6.31</v>
      </c>
      <c r="S44" s="198">
        <v>7.87</v>
      </c>
      <c r="T44" s="198">
        <v>0</v>
      </c>
      <c r="U44" s="198">
        <v>124.82</v>
      </c>
      <c r="V44" s="198">
        <v>4.24</v>
      </c>
      <c r="W44" s="198">
        <v>13.83</v>
      </c>
      <c r="X44" s="198">
        <v>14.66</v>
      </c>
      <c r="Y44" s="198">
        <v>0</v>
      </c>
      <c r="Z44" s="198">
        <v>64.260000000000005</v>
      </c>
      <c r="AA44" s="198">
        <v>20.87</v>
      </c>
      <c r="AB44" s="198">
        <v>0</v>
      </c>
      <c r="AC44" s="198">
        <v>10.07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3.86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4.25</v>
      </c>
      <c r="K45" s="198">
        <v>9.14</v>
      </c>
      <c r="L45" s="198">
        <v>482.51</v>
      </c>
      <c r="M45" s="198">
        <v>13.42</v>
      </c>
      <c r="N45" s="198">
        <v>35.21</v>
      </c>
      <c r="O45" s="198">
        <v>0</v>
      </c>
      <c r="P45" s="198">
        <v>33.54</v>
      </c>
      <c r="Q45" s="198">
        <v>6.13</v>
      </c>
      <c r="R45" s="198">
        <v>6.31</v>
      </c>
      <c r="S45" s="198">
        <v>7.87</v>
      </c>
      <c r="T45" s="198">
        <v>0</v>
      </c>
      <c r="U45" s="198">
        <v>124.82</v>
      </c>
      <c r="V45" s="198">
        <v>4.24</v>
      </c>
      <c r="W45" s="198">
        <v>13.83</v>
      </c>
      <c r="X45" s="198">
        <v>14.66</v>
      </c>
      <c r="Y45" s="198">
        <v>0</v>
      </c>
      <c r="Z45" s="198">
        <v>64.260000000000005</v>
      </c>
      <c r="AA45" s="198">
        <v>20.87</v>
      </c>
      <c r="AB45" s="198">
        <v>0</v>
      </c>
      <c r="AC45" s="198">
        <v>10.07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3.86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4.25</v>
      </c>
      <c r="K46" s="198">
        <v>9.14</v>
      </c>
      <c r="L46" s="198">
        <v>482.51</v>
      </c>
      <c r="M46" s="198">
        <v>13.42</v>
      </c>
      <c r="N46" s="198">
        <v>35.21</v>
      </c>
      <c r="O46" s="198">
        <v>0</v>
      </c>
      <c r="P46" s="198">
        <v>33.54</v>
      </c>
      <c r="Q46" s="198">
        <v>6.13</v>
      </c>
      <c r="R46" s="198">
        <v>6.31</v>
      </c>
      <c r="S46" s="198">
        <v>7.87</v>
      </c>
      <c r="T46" s="198">
        <v>0</v>
      </c>
      <c r="U46" s="198">
        <v>124.82</v>
      </c>
      <c r="V46" s="198">
        <v>4.24</v>
      </c>
      <c r="W46" s="198">
        <v>13.83</v>
      </c>
      <c r="X46" s="198">
        <v>14.66</v>
      </c>
      <c r="Y46" s="198">
        <v>0</v>
      </c>
      <c r="Z46" s="198">
        <v>64.260000000000005</v>
      </c>
      <c r="AA46" s="198">
        <v>20.87</v>
      </c>
      <c r="AB46" s="198">
        <v>0</v>
      </c>
      <c r="AC46" s="198">
        <v>10.07</v>
      </c>
      <c r="AD46" s="198">
        <v>8.9</v>
      </c>
      <c r="AE46" s="198">
        <v>0</v>
      </c>
      <c r="AF46" s="198">
        <v>0</v>
      </c>
      <c r="AG46" s="198">
        <v>25.06</v>
      </c>
      <c r="AH46" s="198">
        <v>0</v>
      </c>
      <c r="AI46" s="198">
        <v>3.86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4.25</v>
      </c>
      <c r="K47" s="198">
        <v>9.14</v>
      </c>
      <c r="L47" s="198">
        <v>482.51</v>
      </c>
      <c r="M47" s="198">
        <v>13.42</v>
      </c>
      <c r="N47" s="198">
        <v>35.21</v>
      </c>
      <c r="O47" s="198">
        <v>0</v>
      </c>
      <c r="P47" s="198">
        <v>33.54</v>
      </c>
      <c r="Q47" s="198">
        <v>6.13</v>
      </c>
      <c r="R47" s="198">
        <v>6.31</v>
      </c>
      <c r="S47" s="198">
        <v>7.87</v>
      </c>
      <c r="T47" s="198">
        <v>0</v>
      </c>
      <c r="U47" s="198">
        <v>124.82</v>
      </c>
      <c r="V47" s="198">
        <v>4.24</v>
      </c>
      <c r="W47" s="198">
        <v>13.83</v>
      </c>
      <c r="X47" s="198">
        <v>14.66</v>
      </c>
      <c r="Y47" s="198">
        <v>0</v>
      </c>
      <c r="Z47" s="198">
        <v>64.260000000000005</v>
      </c>
      <c r="AA47" s="198">
        <v>20.87</v>
      </c>
      <c r="AB47" s="198">
        <v>0</v>
      </c>
      <c r="AC47" s="198">
        <v>7.08</v>
      </c>
      <c r="AD47" s="198">
        <v>7.71</v>
      </c>
      <c r="AE47" s="198">
        <v>0</v>
      </c>
      <c r="AF47" s="198">
        <v>0</v>
      </c>
      <c r="AG47" s="198">
        <v>25.06</v>
      </c>
      <c r="AH47" s="198">
        <v>0</v>
      </c>
      <c r="AI47" s="198">
        <v>3.86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4.25</v>
      </c>
      <c r="K48" s="198">
        <v>9.14</v>
      </c>
      <c r="L48" s="198">
        <v>482.51</v>
      </c>
      <c r="M48" s="198">
        <v>13.42</v>
      </c>
      <c r="N48" s="198">
        <v>35.21</v>
      </c>
      <c r="O48" s="198">
        <v>0</v>
      </c>
      <c r="P48" s="198">
        <v>33.54</v>
      </c>
      <c r="Q48" s="198">
        <v>6.13</v>
      </c>
      <c r="R48" s="198">
        <v>6.31</v>
      </c>
      <c r="S48" s="198">
        <v>7.87</v>
      </c>
      <c r="T48" s="198">
        <v>0</v>
      </c>
      <c r="U48" s="198">
        <v>124.82</v>
      </c>
      <c r="V48" s="198">
        <v>4.24</v>
      </c>
      <c r="W48" s="198">
        <v>13.83</v>
      </c>
      <c r="X48" s="198">
        <v>14.66</v>
      </c>
      <c r="Y48" s="198">
        <v>0</v>
      </c>
      <c r="Z48" s="198">
        <v>64.260000000000005</v>
      </c>
      <c r="AA48" s="198">
        <v>20.87</v>
      </c>
      <c r="AB48" s="198">
        <v>0</v>
      </c>
      <c r="AC48" s="198">
        <v>7.08</v>
      </c>
      <c r="AD48" s="198">
        <v>7.71</v>
      </c>
      <c r="AE48" s="198">
        <v>0</v>
      </c>
      <c r="AF48" s="198">
        <v>0</v>
      </c>
      <c r="AG48" s="198">
        <v>25.06</v>
      </c>
      <c r="AH48" s="198">
        <v>0</v>
      </c>
      <c r="AI48" s="198">
        <v>3.86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4.25</v>
      </c>
      <c r="K49" s="198">
        <v>9.14</v>
      </c>
      <c r="L49" s="198">
        <v>482.51</v>
      </c>
      <c r="M49" s="198">
        <v>13.42</v>
      </c>
      <c r="N49" s="198">
        <v>35.21</v>
      </c>
      <c r="O49" s="198">
        <v>0</v>
      </c>
      <c r="P49" s="198">
        <v>33.54</v>
      </c>
      <c r="Q49" s="198">
        <v>6.13</v>
      </c>
      <c r="R49" s="198">
        <v>6.31</v>
      </c>
      <c r="S49" s="198">
        <v>7.87</v>
      </c>
      <c r="T49" s="198">
        <v>0</v>
      </c>
      <c r="U49" s="198">
        <v>124.82</v>
      </c>
      <c r="V49" s="198">
        <v>4.24</v>
      </c>
      <c r="W49" s="198">
        <v>13.83</v>
      </c>
      <c r="X49" s="198">
        <v>14.66</v>
      </c>
      <c r="Y49" s="198">
        <v>0</v>
      </c>
      <c r="Z49" s="198">
        <v>64.260000000000005</v>
      </c>
      <c r="AA49" s="198">
        <v>20.87</v>
      </c>
      <c r="AB49" s="198">
        <v>0</v>
      </c>
      <c r="AC49" s="198">
        <v>7.08</v>
      </c>
      <c r="AD49" s="198">
        <v>7.71</v>
      </c>
      <c r="AE49" s="198">
        <v>0</v>
      </c>
      <c r="AF49" s="198">
        <v>0</v>
      </c>
      <c r="AG49" s="198">
        <v>25.06</v>
      </c>
      <c r="AH49" s="198">
        <v>0</v>
      </c>
      <c r="AI49" s="198">
        <v>2.89</v>
      </c>
      <c r="AJ49" s="198">
        <v>0</v>
      </c>
      <c r="AK49" s="198">
        <v>67.430000000000007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4.25</v>
      </c>
      <c r="K50" s="198">
        <v>9.14</v>
      </c>
      <c r="L50" s="198">
        <v>482.51</v>
      </c>
      <c r="M50" s="198">
        <v>13.42</v>
      </c>
      <c r="N50" s="198">
        <v>35.21</v>
      </c>
      <c r="O50" s="198">
        <v>0</v>
      </c>
      <c r="P50" s="198">
        <v>33.54</v>
      </c>
      <c r="Q50" s="198">
        <v>6.13</v>
      </c>
      <c r="R50" s="198">
        <v>6.31</v>
      </c>
      <c r="S50" s="198">
        <v>7.87</v>
      </c>
      <c r="T50" s="198">
        <v>0</v>
      </c>
      <c r="U50" s="198">
        <v>124.82</v>
      </c>
      <c r="V50" s="198">
        <v>4.24</v>
      </c>
      <c r="W50" s="198">
        <v>13.83</v>
      </c>
      <c r="X50" s="198">
        <v>14.66</v>
      </c>
      <c r="Y50" s="198">
        <v>0</v>
      </c>
      <c r="Z50" s="198">
        <v>64.260000000000005</v>
      </c>
      <c r="AA50" s="198">
        <v>20.87</v>
      </c>
      <c r="AB50" s="198">
        <v>0</v>
      </c>
      <c r="AC50" s="198">
        <v>7.08</v>
      </c>
      <c r="AD50" s="198">
        <v>7.71</v>
      </c>
      <c r="AE50" s="198">
        <v>0</v>
      </c>
      <c r="AF50" s="198">
        <v>0</v>
      </c>
      <c r="AG50" s="198">
        <v>25.06</v>
      </c>
      <c r="AH50" s="198">
        <v>0</v>
      </c>
      <c r="AI50" s="198">
        <v>2.89</v>
      </c>
      <c r="AJ50" s="198">
        <v>0</v>
      </c>
      <c r="AK50" s="198">
        <v>67.430000000000007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4.25</v>
      </c>
      <c r="K51" s="198">
        <v>9.14</v>
      </c>
      <c r="L51" s="198">
        <v>562.02</v>
      </c>
      <c r="M51" s="198">
        <v>13.42</v>
      </c>
      <c r="N51" s="198">
        <v>35.21</v>
      </c>
      <c r="O51" s="198">
        <v>0</v>
      </c>
      <c r="P51" s="198">
        <v>33.76</v>
      </c>
      <c r="Q51" s="198">
        <v>5.79</v>
      </c>
      <c r="R51" s="198">
        <v>6.31</v>
      </c>
      <c r="S51" s="198">
        <v>7.87</v>
      </c>
      <c r="T51" s="198">
        <v>0</v>
      </c>
      <c r="U51" s="198">
        <v>124.82</v>
      </c>
      <c r="V51" s="198">
        <v>4.24</v>
      </c>
      <c r="W51" s="198">
        <v>13.83</v>
      </c>
      <c r="X51" s="198">
        <v>14.66</v>
      </c>
      <c r="Y51" s="198">
        <v>0</v>
      </c>
      <c r="Z51" s="198">
        <v>64.260000000000005</v>
      </c>
      <c r="AA51" s="198">
        <v>20.87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2.89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4.25</v>
      </c>
      <c r="K52" s="198">
        <v>9.14</v>
      </c>
      <c r="L52" s="198">
        <v>562.02</v>
      </c>
      <c r="M52" s="198">
        <v>13.42</v>
      </c>
      <c r="N52" s="198">
        <v>35.21</v>
      </c>
      <c r="O52" s="198">
        <v>0</v>
      </c>
      <c r="P52" s="198">
        <v>33.76</v>
      </c>
      <c r="Q52" s="198">
        <v>5.79</v>
      </c>
      <c r="R52" s="198">
        <v>6.31</v>
      </c>
      <c r="S52" s="198">
        <v>7.87</v>
      </c>
      <c r="T52" s="198">
        <v>0</v>
      </c>
      <c r="U52" s="198">
        <v>124.82</v>
      </c>
      <c r="V52" s="198">
        <v>4.24</v>
      </c>
      <c r="W52" s="198">
        <v>13.83</v>
      </c>
      <c r="X52" s="198">
        <v>14.66</v>
      </c>
      <c r="Y52" s="198">
        <v>0</v>
      </c>
      <c r="Z52" s="198">
        <v>64.260000000000005</v>
      </c>
      <c r="AA52" s="198">
        <v>20.87</v>
      </c>
      <c r="AB52" s="198">
        <v>0</v>
      </c>
      <c r="AC52" s="198">
        <v>0</v>
      </c>
      <c r="AD52" s="198">
        <v>6.09</v>
      </c>
      <c r="AE52" s="198">
        <v>0</v>
      </c>
      <c r="AF52" s="198">
        <v>0</v>
      </c>
      <c r="AG52" s="198">
        <v>25.06</v>
      </c>
      <c r="AH52" s="198">
        <v>0</v>
      </c>
      <c r="AI52" s="198">
        <v>2.89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3.36</v>
      </c>
      <c r="K53" s="198">
        <v>9.14</v>
      </c>
      <c r="L53" s="198">
        <v>562.02</v>
      </c>
      <c r="M53" s="198">
        <v>16.39</v>
      </c>
      <c r="N53" s="198">
        <v>35.21</v>
      </c>
      <c r="O53" s="198">
        <v>0</v>
      </c>
      <c r="P53" s="198">
        <v>33.76</v>
      </c>
      <c r="Q53" s="198">
        <v>5.79</v>
      </c>
      <c r="R53" s="198">
        <v>6.31</v>
      </c>
      <c r="S53" s="198">
        <v>7.87</v>
      </c>
      <c r="T53" s="198">
        <v>0</v>
      </c>
      <c r="U53" s="198">
        <v>124.82</v>
      </c>
      <c r="V53" s="198">
        <v>4.24</v>
      </c>
      <c r="W53" s="198">
        <v>13.83</v>
      </c>
      <c r="X53" s="198">
        <v>14.66</v>
      </c>
      <c r="Y53" s="198">
        <v>0</v>
      </c>
      <c r="Z53" s="198">
        <v>64.260000000000005</v>
      </c>
      <c r="AA53" s="198">
        <v>20.87</v>
      </c>
      <c r="AB53" s="198">
        <v>0</v>
      </c>
      <c r="AC53" s="198">
        <v>0</v>
      </c>
      <c r="AD53" s="198">
        <v>6.09</v>
      </c>
      <c r="AE53" s="198">
        <v>0</v>
      </c>
      <c r="AF53" s="198">
        <v>0</v>
      </c>
      <c r="AG53" s="198">
        <v>25.06</v>
      </c>
      <c r="AH53" s="198">
        <v>0</v>
      </c>
      <c r="AI53" s="198">
        <v>2.89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3.36</v>
      </c>
      <c r="K54" s="198">
        <v>9.14</v>
      </c>
      <c r="L54" s="198">
        <v>562.02</v>
      </c>
      <c r="M54" s="198">
        <v>17.89</v>
      </c>
      <c r="N54" s="198">
        <v>35.21</v>
      </c>
      <c r="O54" s="198">
        <v>0</v>
      </c>
      <c r="P54" s="198">
        <v>33.76</v>
      </c>
      <c r="Q54" s="198">
        <v>5.79</v>
      </c>
      <c r="R54" s="198">
        <v>6.31</v>
      </c>
      <c r="S54" s="198">
        <v>7.87</v>
      </c>
      <c r="T54" s="198">
        <v>0</v>
      </c>
      <c r="U54" s="198">
        <v>124.82</v>
      </c>
      <c r="V54" s="198">
        <v>4.24</v>
      </c>
      <c r="W54" s="198">
        <v>13.83</v>
      </c>
      <c r="X54" s="198">
        <v>14.66</v>
      </c>
      <c r="Y54" s="198">
        <v>0</v>
      </c>
      <c r="Z54" s="198">
        <v>64.260000000000005</v>
      </c>
      <c r="AA54" s="198">
        <v>20.87</v>
      </c>
      <c r="AB54" s="198">
        <v>0</v>
      </c>
      <c r="AC54" s="198">
        <v>0</v>
      </c>
      <c r="AD54" s="198">
        <v>1.06</v>
      </c>
      <c r="AE54" s="198">
        <v>0</v>
      </c>
      <c r="AF54" s="198">
        <v>0</v>
      </c>
      <c r="AG54" s="198">
        <v>25.06</v>
      </c>
      <c r="AH54" s="198">
        <v>0</v>
      </c>
      <c r="AI54" s="198">
        <v>2.89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3.27</v>
      </c>
      <c r="K55" s="198">
        <v>9.14</v>
      </c>
      <c r="L55" s="198">
        <v>562.02</v>
      </c>
      <c r="M55" s="198">
        <v>20.27</v>
      </c>
      <c r="N55" s="198">
        <v>35.21</v>
      </c>
      <c r="O55" s="198">
        <v>0</v>
      </c>
      <c r="P55" s="198">
        <v>33.76</v>
      </c>
      <c r="Q55" s="198">
        <v>5.79</v>
      </c>
      <c r="R55" s="198">
        <v>6.31</v>
      </c>
      <c r="S55" s="198">
        <v>7.87</v>
      </c>
      <c r="T55" s="198">
        <v>0</v>
      </c>
      <c r="U55" s="198">
        <v>124.82</v>
      </c>
      <c r="V55" s="198">
        <v>4.24</v>
      </c>
      <c r="W55" s="198">
        <v>13.83</v>
      </c>
      <c r="X55" s="198">
        <v>14.66</v>
      </c>
      <c r="Y55" s="198">
        <v>0</v>
      </c>
      <c r="Z55" s="198">
        <v>64.260000000000005</v>
      </c>
      <c r="AA55" s="198">
        <v>20.87</v>
      </c>
      <c r="AB55" s="198">
        <v>0</v>
      </c>
      <c r="AC55" s="198">
        <v>10.09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2.89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3.27</v>
      </c>
      <c r="K56" s="198">
        <v>9.14</v>
      </c>
      <c r="L56" s="198">
        <v>562.02</v>
      </c>
      <c r="M56" s="198">
        <v>23.84</v>
      </c>
      <c r="N56" s="198">
        <v>35.21</v>
      </c>
      <c r="O56" s="198">
        <v>0</v>
      </c>
      <c r="P56" s="198">
        <v>33.76</v>
      </c>
      <c r="Q56" s="198">
        <v>5.79</v>
      </c>
      <c r="R56" s="198">
        <v>6.31</v>
      </c>
      <c r="S56" s="198">
        <v>7.87</v>
      </c>
      <c r="T56" s="198">
        <v>0</v>
      </c>
      <c r="U56" s="198">
        <v>124.82</v>
      </c>
      <c r="V56" s="198">
        <v>4.24</v>
      </c>
      <c r="W56" s="198">
        <v>13.83</v>
      </c>
      <c r="X56" s="198">
        <v>14.66</v>
      </c>
      <c r="Y56" s="198">
        <v>0</v>
      </c>
      <c r="Z56" s="198">
        <v>64.260000000000005</v>
      </c>
      <c r="AA56" s="198">
        <v>20.87</v>
      </c>
      <c r="AB56" s="198">
        <v>0</v>
      </c>
      <c r="AC56" s="198">
        <v>10.09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2.89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3.27</v>
      </c>
      <c r="K57" s="198">
        <v>9.14</v>
      </c>
      <c r="L57" s="198">
        <v>562.02</v>
      </c>
      <c r="M57" s="198">
        <v>23.84</v>
      </c>
      <c r="N57" s="198">
        <v>35.21</v>
      </c>
      <c r="O57" s="198">
        <v>0</v>
      </c>
      <c r="P57" s="198">
        <v>33.76</v>
      </c>
      <c r="Q57" s="198">
        <v>5.79</v>
      </c>
      <c r="R57" s="198">
        <v>6.31</v>
      </c>
      <c r="S57" s="198">
        <v>7.87</v>
      </c>
      <c r="T57" s="198">
        <v>0</v>
      </c>
      <c r="U57" s="198">
        <v>124.82</v>
      </c>
      <c r="V57" s="198">
        <v>4.24</v>
      </c>
      <c r="W57" s="198">
        <v>13.83</v>
      </c>
      <c r="X57" s="198">
        <v>14.65</v>
      </c>
      <c r="Y57" s="198">
        <v>0</v>
      </c>
      <c r="Z57" s="198">
        <v>64.260000000000005</v>
      </c>
      <c r="AA57" s="198">
        <v>20.87</v>
      </c>
      <c r="AB57" s="198">
        <v>0</v>
      </c>
      <c r="AC57" s="198">
        <v>10.09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3.86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3.27</v>
      </c>
      <c r="K58" s="198">
        <v>9.14</v>
      </c>
      <c r="L58" s="198">
        <v>562.02</v>
      </c>
      <c r="M58" s="198">
        <v>23.84</v>
      </c>
      <c r="N58" s="198">
        <v>35.21</v>
      </c>
      <c r="O58" s="198">
        <v>0</v>
      </c>
      <c r="P58" s="198">
        <v>33.76</v>
      </c>
      <c r="Q58" s="198">
        <v>5.79</v>
      </c>
      <c r="R58" s="198">
        <v>6.31</v>
      </c>
      <c r="S58" s="198">
        <v>7.87</v>
      </c>
      <c r="T58" s="198">
        <v>0</v>
      </c>
      <c r="U58" s="198">
        <v>124.82</v>
      </c>
      <c r="V58" s="198">
        <v>4.24</v>
      </c>
      <c r="W58" s="198">
        <v>13.83</v>
      </c>
      <c r="X58" s="198">
        <v>14.66</v>
      </c>
      <c r="Y58" s="198">
        <v>0</v>
      </c>
      <c r="Z58" s="198">
        <v>64.260000000000005</v>
      </c>
      <c r="AA58" s="198">
        <v>20.87</v>
      </c>
      <c r="AB58" s="198">
        <v>0</v>
      </c>
      <c r="AC58" s="198">
        <v>10.09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2.89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2.35</v>
      </c>
      <c r="K59" s="198">
        <v>9.14</v>
      </c>
      <c r="L59" s="198">
        <v>562.02</v>
      </c>
      <c r="M59" s="198">
        <v>23.84</v>
      </c>
      <c r="N59" s="198">
        <v>35.21</v>
      </c>
      <c r="O59" s="198">
        <v>0</v>
      </c>
      <c r="P59" s="198">
        <v>33.76</v>
      </c>
      <c r="Q59" s="198">
        <v>5.79</v>
      </c>
      <c r="R59" s="198">
        <v>6.31</v>
      </c>
      <c r="S59" s="198">
        <v>7.87</v>
      </c>
      <c r="T59" s="198">
        <v>0</v>
      </c>
      <c r="U59" s="198">
        <v>124.82</v>
      </c>
      <c r="V59" s="198">
        <v>4.24</v>
      </c>
      <c r="W59" s="198">
        <v>13.83</v>
      </c>
      <c r="X59" s="198">
        <v>14.66</v>
      </c>
      <c r="Y59" s="198">
        <v>0</v>
      </c>
      <c r="Z59" s="198">
        <v>64.260000000000005</v>
      </c>
      <c r="AA59" s="198">
        <v>20.87</v>
      </c>
      <c r="AB59" s="198">
        <v>0</v>
      </c>
      <c r="AC59" s="198">
        <v>10.09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1.07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2.35</v>
      </c>
      <c r="K60" s="198">
        <v>9.14</v>
      </c>
      <c r="L60" s="198">
        <v>562.02</v>
      </c>
      <c r="M60" s="198">
        <v>23.84</v>
      </c>
      <c r="N60" s="198">
        <v>35.21</v>
      </c>
      <c r="O60" s="198">
        <v>0</v>
      </c>
      <c r="P60" s="198">
        <v>33.76</v>
      </c>
      <c r="Q60" s="198">
        <v>5.79</v>
      </c>
      <c r="R60" s="198">
        <v>6.31</v>
      </c>
      <c r="S60" s="198">
        <v>7.87</v>
      </c>
      <c r="T60" s="198">
        <v>0</v>
      </c>
      <c r="U60" s="198">
        <v>124.82</v>
      </c>
      <c r="V60" s="198">
        <v>4.24</v>
      </c>
      <c r="W60" s="198">
        <v>13.83</v>
      </c>
      <c r="X60" s="198">
        <v>14.66</v>
      </c>
      <c r="Y60" s="198">
        <v>0</v>
      </c>
      <c r="Z60" s="198">
        <v>64.260000000000005</v>
      </c>
      <c r="AA60" s="198">
        <v>20.87</v>
      </c>
      <c r="AB60" s="198">
        <v>0</v>
      </c>
      <c r="AC60" s="198">
        <v>10.09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1.93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2.35</v>
      </c>
      <c r="K61" s="198">
        <v>9.14</v>
      </c>
      <c r="L61" s="198">
        <v>562.02</v>
      </c>
      <c r="M61" s="198">
        <v>23.84</v>
      </c>
      <c r="N61" s="198">
        <v>35.21</v>
      </c>
      <c r="O61" s="198">
        <v>0</v>
      </c>
      <c r="P61" s="198">
        <v>33.76</v>
      </c>
      <c r="Q61" s="198">
        <v>5.79</v>
      </c>
      <c r="R61" s="198">
        <v>6.31</v>
      </c>
      <c r="S61" s="198">
        <v>7.87</v>
      </c>
      <c r="T61" s="198">
        <v>0</v>
      </c>
      <c r="U61" s="198">
        <v>124.82</v>
      </c>
      <c r="V61" s="198">
        <v>4.24</v>
      </c>
      <c r="W61" s="198">
        <v>13.83</v>
      </c>
      <c r="X61" s="198">
        <v>14.66</v>
      </c>
      <c r="Y61" s="198">
        <v>0</v>
      </c>
      <c r="Z61" s="198">
        <v>64.260000000000005</v>
      </c>
      <c r="AA61" s="198">
        <v>20.87</v>
      </c>
      <c r="AB61" s="198">
        <v>0</v>
      </c>
      <c r="AC61" s="198">
        <v>10.09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1.93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2.35</v>
      </c>
      <c r="K62" s="198">
        <v>9.14</v>
      </c>
      <c r="L62" s="198">
        <v>562.02</v>
      </c>
      <c r="M62" s="198">
        <v>23.84</v>
      </c>
      <c r="N62" s="198">
        <v>35.21</v>
      </c>
      <c r="O62" s="198">
        <v>0</v>
      </c>
      <c r="P62" s="198">
        <v>33.76</v>
      </c>
      <c r="Q62" s="198">
        <v>5.79</v>
      </c>
      <c r="R62" s="198">
        <v>6.31</v>
      </c>
      <c r="S62" s="198">
        <v>7.87</v>
      </c>
      <c r="T62" s="198">
        <v>0</v>
      </c>
      <c r="U62" s="198">
        <v>124.82</v>
      </c>
      <c r="V62" s="198">
        <v>4.24</v>
      </c>
      <c r="W62" s="198">
        <v>13.83</v>
      </c>
      <c r="X62" s="198">
        <v>14.66</v>
      </c>
      <c r="Y62" s="198">
        <v>0</v>
      </c>
      <c r="Z62" s="198">
        <v>64.260000000000005</v>
      </c>
      <c r="AA62" s="198">
        <v>20.87</v>
      </c>
      <c r="AB62" s="198">
        <v>0</v>
      </c>
      <c r="AC62" s="198">
        <v>9.7899999999999991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1.93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2.35</v>
      </c>
      <c r="K63" s="198">
        <v>9.14</v>
      </c>
      <c r="L63" s="198">
        <v>562.02</v>
      </c>
      <c r="M63" s="198">
        <v>23.84</v>
      </c>
      <c r="N63" s="198">
        <v>35.21</v>
      </c>
      <c r="O63" s="198">
        <v>0</v>
      </c>
      <c r="P63" s="198">
        <v>33.76</v>
      </c>
      <c r="Q63" s="198">
        <v>5.79</v>
      </c>
      <c r="R63" s="198">
        <v>6.31</v>
      </c>
      <c r="S63" s="198">
        <v>7.87</v>
      </c>
      <c r="T63" s="198">
        <v>0</v>
      </c>
      <c r="U63" s="198">
        <v>124.82</v>
      </c>
      <c r="V63" s="198">
        <v>4.24</v>
      </c>
      <c r="W63" s="198">
        <v>13.83</v>
      </c>
      <c r="X63" s="198">
        <v>14.66</v>
      </c>
      <c r="Y63" s="198">
        <v>0</v>
      </c>
      <c r="Z63" s="198">
        <v>64.260000000000005</v>
      </c>
      <c r="AA63" s="198">
        <v>20.87</v>
      </c>
      <c r="AB63" s="198">
        <v>0</v>
      </c>
      <c r="AC63" s="198">
        <v>9.7899999999999991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1.93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2.35</v>
      </c>
      <c r="K64" s="198">
        <v>9.14</v>
      </c>
      <c r="L64" s="198">
        <v>562.02</v>
      </c>
      <c r="M64" s="198">
        <v>23.84</v>
      </c>
      <c r="N64" s="198">
        <v>35.21</v>
      </c>
      <c r="O64" s="198">
        <v>0</v>
      </c>
      <c r="P64" s="198">
        <v>33.76</v>
      </c>
      <c r="Q64" s="198">
        <v>5.79</v>
      </c>
      <c r="R64" s="198">
        <v>6.31</v>
      </c>
      <c r="S64" s="198">
        <v>7.87</v>
      </c>
      <c r="T64" s="198">
        <v>0</v>
      </c>
      <c r="U64" s="198">
        <v>124.82</v>
      </c>
      <c r="V64" s="198">
        <v>4.24</v>
      </c>
      <c r="W64" s="198">
        <v>13.83</v>
      </c>
      <c r="X64" s="198">
        <v>14.66</v>
      </c>
      <c r="Y64" s="198">
        <v>0</v>
      </c>
      <c r="Z64" s="198">
        <v>64.260000000000005</v>
      </c>
      <c r="AA64" s="198">
        <v>20.87</v>
      </c>
      <c r="AB64" s="198">
        <v>0</v>
      </c>
      <c r="AC64" s="198">
        <v>9.7899999999999991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0.71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2.35</v>
      </c>
      <c r="K65" s="198">
        <v>9.14</v>
      </c>
      <c r="L65" s="198">
        <v>562.02</v>
      </c>
      <c r="M65" s="198">
        <v>23.84</v>
      </c>
      <c r="N65" s="198">
        <v>35.21</v>
      </c>
      <c r="O65" s="198">
        <v>0</v>
      </c>
      <c r="P65" s="198">
        <v>33.76</v>
      </c>
      <c r="Q65" s="198">
        <v>5.79</v>
      </c>
      <c r="R65" s="198">
        <v>6.31</v>
      </c>
      <c r="S65" s="198">
        <v>7.87</v>
      </c>
      <c r="T65" s="198">
        <v>0</v>
      </c>
      <c r="U65" s="198">
        <v>124.82</v>
      </c>
      <c r="V65" s="198">
        <v>4.24</v>
      </c>
      <c r="W65" s="198">
        <v>13.83</v>
      </c>
      <c r="X65" s="198">
        <v>14.65</v>
      </c>
      <c r="Y65" s="198">
        <v>0</v>
      </c>
      <c r="Z65" s="198">
        <v>64.260000000000005</v>
      </c>
      <c r="AA65" s="198">
        <v>20.87</v>
      </c>
      <c r="AB65" s="198">
        <v>0</v>
      </c>
      <c r="AC65" s="198">
        <v>9.7899999999999991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0.71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2.35</v>
      </c>
      <c r="K66" s="198">
        <v>9.14</v>
      </c>
      <c r="L66" s="198">
        <v>562.02</v>
      </c>
      <c r="M66" s="198">
        <v>23.84</v>
      </c>
      <c r="N66" s="198">
        <v>35.21</v>
      </c>
      <c r="O66" s="198">
        <v>0</v>
      </c>
      <c r="P66" s="198">
        <v>33.76</v>
      </c>
      <c r="Q66" s="198">
        <v>5.79</v>
      </c>
      <c r="R66" s="198">
        <v>6.31</v>
      </c>
      <c r="S66" s="198">
        <v>7.87</v>
      </c>
      <c r="T66" s="198">
        <v>0</v>
      </c>
      <c r="U66" s="198">
        <v>124.82</v>
      </c>
      <c r="V66" s="198">
        <v>4.24</v>
      </c>
      <c r="W66" s="198">
        <v>13.83</v>
      </c>
      <c r="X66" s="198">
        <v>14.65</v>
      </c>
      <c r="Y66" s="198">
        <v>0</v>
      </c>
      <c r="Z66" s="198">
        <v>64.260000000000005</v>
      </c>
      <c r="AA66" s="198">
        <v>20.87</v>
      </c>
      <c r="AB66" s="198">
        <v>0</v>
      </c>
      <c r="AC66" s="198">
        <v>9.7899999999999991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0.71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2.35</v>
      </c>
      <c r="K67" s="198">
        <v>9.14</v>
      </c>
      <c r="L67" s="198">
        <v>562.02</v>
      </c>
      <c r="M67" s="198">
        <v>23.84</v>
      </c>
      <c r="N67" s="198">
        <v>35.21</v>
      </c>
      <c r="O67" s="198">
        <v>0</v>
      </c>
      <c r="P67" s="198">
        <v>33.76</v>
      </c>
      <c r="Q67" s="198">
        <v>5.79</v>
      </c>
      <c r="R67" s="198">
        <v>6.31</v>
      </c>
      <c r="S67" s="198">
        <v>7.87</v>
      </c>
      <c r="T67" s="198">
        <v>0</v>
      </c>
      <c r="U67" s="198">
        <v>124.82</v>
      </c>
      <c r="V67" s="198">
        <v>4.24</v>
      </c>
      <c r="W67" s="198">
        <v>13.83</v>
      </c>
      <c r="X67" s="198">
        <v>14.65</v>
      </c>
      <c r="Y67" s="198">
        <v>0</v>
      </c>
      <c r="Z67" s="198">
        <v>64.260000000000005</v>
      </c>
      <c r="AA67" s="198">
        <v>20.87</v>
      </c>
      <c r="AB67" s="198">
        <v>0</v>
      </c>
      <c r="AC67" s="198">
        <v>9.7899999999999991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0.68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2.35</v>
      </c>
      <c r="K68" s="198">
        <v>9.14</v>
      </c>
      <c r="L68" s="198">
        <v>562.02</v>
      </c>
      <c r="M68" s="198">
        <v>23.84</v>
      </c>
      <c r="N68" s="198">
        <v>35.21</v>
      </c>
      <c r="O68" s="198">
        <v>0</v>
      </c>
      <c r="P68" s="198">
        <v>33.76</v>
      </c>
      <c r="Q68" s="198">
        <v>5.79</v>
      </c>
      <c r="R68" s="198">
        <v>6.31</v>
      </c>
      <c r="S68" s="198">
        <v>7.87</v>
      </c>
      <c r="T68" s="198">
        <v>0</v>
      </c>
      <c r="U68" s="198">
        <v>124.82</v>
      </c>
      <c r="V68" s="198">
        <v>4.24</v>
      </c>
      <c r="W68" s="198">
        <v>13.83</v>
      </c>
      <c r="X68" s="198">
        <v>14.65</v>
      </c>
      <c r="Y68" s="198">
        <v>0</v>
      </c>
      <c r="Z68" s="198">
        <v>64.260000000000005</v>
      </c>
      <c r="AA68" s="198">
        <v>20.87</v>
      </c>
      <c r="AB68" s="198">
        <v>0</v>
      </c>
      <c r="AC68" s="198">
        <v>9.7899999999999991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0.71</v>
      </c>
      <c r="AJ68" s="198">
        <v>0</v>
      </c>
      <c r="AK68" s="198">
        <v>65.25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2.35</v>
      </c>
      <c r="K69" s="198">
        <v>9.14</v>
      </c>
      <c r="L69" s="198">
        <v>562.02</v>
      </c>
      <c r="M69" s="198">
        <v>23.84</v>
      </c>
      <c r="N69" s="198">
        <v>35.21</v>
      </c>
      <c r="O69" s="198">
        <v>0</v>
      </c>
      <c r="P69" s="198">
        <v>33.76</v>
      </c>
      <c r="Q69" s="198">
        <v>5.79</v>
      </c>
      <c r="R69" s="198">
        <v>6.31</v>
      </c>
      <c r="S69" s="198">
        <v>7.87</v>
      </c>
      <c r="T69" s="198">
        <v>0</v>
      </c>
      <c r="U69" s="198">
        <v>124.82</v>
      </c>
      <c r="V69" s="198">
        <v>4.24</v>
      </c>
      <c r="W69" s="198">
        <v>13.83</v>
      </c>
      <c r="X69" s="198">
        <v>14.65</v>
      </c>
      <c r="Y69" s="198">
        <v>0</v>
      </c>
      <c r="Z69" s="198">
        <v>75.48</v>
      </c>
      <c r="AA69" s="198">
        <v>20.87</v>
      </c>
      <c r="AB69" s="198">
        <v>0</v>
      </c>
      <c r="AC69" s="198">
        <v>9.7899999999999991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1.07</v>
      </c>
      <c r="AJ69" s="198">
        <v>0</v>
      </c>
      <c r="AK69" s="198">
        <v>65.25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2.35</v>
      </c>
      <c r="K70" s="198">
        <v>9.14</v>
      </c>
      <c r="L70" s="198">
        <v>562.02</v>
      </c>
      <c r="M70" s="198">
        <v>23.84</v>
      </c>
      <c r="N70" s="198">
        <v>35.21</v>
      </c>
      <c r="O70" s="198">
        <v>0</v>
      </c>
      <c r="P70" s="198">
        <v>33.76</v>
      </c>
      <c r="Q70" s="198">
        <v>5.79</v>
      </c>
      <c r="R70" s="198">
        <v>6.31</v>
      </c>
      <c r="S70" s="198">
        <v>7.87</v>
      </c>
      <c r="T70" s="198">
        <v>0</v>
      </c>
      <c r="U70" s="198">
        <v>124.82</v>
      </c>
      <c r="V70" s="198">
        <v>4.24</v>
      </c>
      <c r="W70" s="198">
        <v>13.83</v>
      </c>
      <c r="X70" s="198">
        <v>14.65</v>
      </c>
      <c r="Y70" s="198">
        <v>0</v>
      </c>
      <c r="Z70" s="198">
        <v>75.48</v>
      </c>
      <c r="AA70" s="198">
        <v>20.87</v>
      </c>
      <c r="AB70" s="198">
        <v>0</v>
      </c>
      <c r="AC70" s="198">
        <v>9.7899999999999991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0.71</v>
      </c>
      <c r="AJ70" s="198">
        <v>0</v>
      </c>
      <c r="AK70" s="198">
        <v>65.25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2.2799999999999998</v>
      </c>
      <c r="K71" s="198">
        <v>9.14</v>
      </c>
      <c r="L71" s="198">
        <v>562.02</v>
      </c>
      <c r="M71" s="198">
        <v>25.34</v>
      </c>
      <c r="N71" s="198">
        <v>35.21</v>
      </c>
      <c r="O71" s="198">
        <v>0</v>
      </c>
      <c r="P71" s="198">
        <v>33.76</v>
      </c>
      <c r="Q71" s="198">
        <v>5.79</v>
      </c>
      <c r="R71" s="198">
        <v>6.31</v>
      </c>
      <c r="S71" s="198">
        <v>7.87</v>
      </c>
      <c r="T71" s="198">
        <v>0</v>
      </c>
      <c r="U71" s="198">
        <v>124.82</v>
      </c>
      <c r="V71" s="198">
        <v>4.24</v>
      </c>
      <c r="W71" s="198">
        <v>13.83</v>
      </c>
      <c r="X71" s="198">
        <v>14.65</v>
      </c>
      <c r="Y71" s="198">
        <v>0</v>
      </c>
      <c r="Z71" s="198">
        <v>75.48</v>
      </c>
      <c r="AA71" s="198">
        <v>20.87</v>
      </c>
      <c r="AB71" s="198">
        <v>0</v>
      </c>
      <c r="AC71" s="198">
        <v>9.7899999999999991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0.69</v>
      </c>
      <c r="AJ71" s="198">
        <v>0</v>
      </c>
      <c r="AK71" s="198">
        <v>66.34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2.2799999999999998</v>
      </c>
      <c r="K72" s="198">
        <v>9.14</v>
      </c>
      <c r="L72" s="198">
        <v>562.02</v>
      </c>
      <c r="M72" s="198">
        <v>25.34</v>
      </c>
      <c r="N72" s="198">
        <v>35.21</v>
      </c>
      <c r="O72" s="198">
        <v>0</v>
      </c>
      <c r="P72" s="198">
        <v>33.76</v>
      </c>
      <c r="Q72" s="198">
        <v>5.79</v>
      </c>
      <c r="R72" s="198">
        <v>6.31</v>
      </c>
      <c r="S72" s="198">
        <v>7.87</v>
      </c>
      <c r="T72" s="198">
        <v>0</v>
      </c>
      <c r="U72" s="198">
        <v>124.82</v>
      </c>
      <c r="V72" s="198">
        <v>4.24</v>
      </c>
      <c r="W72" s="198">
        <v>13.83</v>
      </c>
      <c r="X72" s="198">
        <v>14.65</v>
      </c>
      <c r="Y72" s="198">
        <v>0</v>
      </c>
      <c r="Z72" s="198">
        <v>75.48</v>
      </c>
      <c r="AA72" s="198">
        <v>20.87</v>
      </c>
      <c r="AB72" s="198">
        <v>0</v>
      </c>
      <c r="AC72" s="198">
        <v>9.7899999999999991</v>
      </c>
      <c r="AD72" s="198">
        <v>0</v>
      </c>
      <c r="AE72" s="198">
        <v>0</v>
      </c>
      <c r="AF72" s="198">
        <v>0</v>
      </c>
      <c r="AG72" s="198">
        <v>25.06</v>
      </c>
      <c r="AH72" s="198">
        <v>15.42</v>
      </c>
      <c r="AI72" s="198">
        <v>0.95</v>
      </c>
      <c r="AJ72" s="198">
        <v>0</v>
      </c>
      <c r="AK72" s="198">
        <v>66.34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2.2799999999999998</v>
      </c>
      <c r="K73" s="198">
        <v>9.14</v>
      </c>
      <c r="L73" s="198">
        <v>562.02</v>
      </c>
      <c r="M73" s="198">
        <v>25.34</v>
      </c>
      <c r="N73" s="198">
        <v>35.21</v>
      </c>
      <c r="O73" s="198">
        <v>0</v>
      </c>
      <c r="P73" s="198">
        <v>33.76</v>
      </c>
      <c r="Q73" s="198">
        <v>5.79</v>
      </c>
      <c r="R73" s="198">
        <v>6.31</v>
      </c>
      <c r="S73" s="198">
        <v>7.87</v>
      </c>
      <c r="T73" s="198">
        <v>0</v>
      </c>
      <c r="U73" s="198">
        <v>124.82</v>
      </c>
      <c r="V73" s="198">
        <v>4.24</v>
      </c>
      <c r="W73" s="198">
        <v>13.83</v>
      </c>
      <c r="X73" s="198">
        <v>14.66</v>
      </c>
      <c r="Y73" s="198">
        <v>0</v>
      </c>
      <c r="Z73" s="198">
        <v>75.48</v>
      </c>
      <c r="AA73" s="198">
        <v>20.87</v>
      </c>
      <c r="AB73" s="198">
        <v>0</v>
      </c>
      <c r="AC73" s="198">
        <v>9.7899999999999991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8.92</v>
      </c>
      <c r="AJ73" s="198">
        <v>0</v>
      </c>
      <c r="AK73" s="198">
        <v>66.34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2.2799999999999998</v>
      </c>
      <c r="K74" s="198">
        <v>9.14</v>
      </c>
      <c r="L74" s="198">
        <v>562.02</v>
      </c>
      <c r="M74" s="198">
        <v>25.34</v>
      </c>
      <c r="N74" s="198">
        <v>35.21</v>
      </c>
      <c r="O74" s="198">
        <v>0</v>
      </c>
      <c r="P74" s="198">
        <v>33.76</v>
      </c>
      <c r="Q74" s="198">
        <v>5.79</v>
      </c>
      <c r="R74" s="198">
        <v>6.31</v>
      </c>
      <c r="S74" s="198">
        <v>7.87</v>
      </c>
      <c r="T74" s="198">
        <v>0</v>
      </c>
      <c r="U74" s="198">
        <v>124.82</v>
      </c>
      <c r="V74" s="198">
        <v>4.24</v>
      </c>
      <c r="W74" s="198">
        <v>13.83</v>
      </c>
      <c r="X74" s="198">
        <v>14.66</v>
      </c>
      <c r="Y74" s="198">
        <v>0</v>
      </c>
      <c r="Z74" s="198">
        <v>75.48</v>
      </c>
      <c r="AA74" s="198">
        <v>20.87</v>
      </c>
      <c r="AB74" s="198">
        <v>0</v>
      </c>
      <c r="AC74" s="198">
        <v>9.7899999999999991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9.33</v>
      </c>
      <c r="AJ74" s="198">
        <v>0</v>
      </c>
      <c r="AK74" s="198">
        <v>66.34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2.2799999999999998</v>
      </c>
      <c r="K75" s="198">
        <v>9.14</v>
      </c>
      <c r="L75" s="198">
        <v>562.02</v>
      </c>
      <c r="M75" s="198">
        <v>25.34</v>
      </c>
      <c r="N75" s="198">
        <v>35.21</v>
      </c>
      <c r="O75" s="198">
        <v>0</v>
      </c>
      <c r="P75" s="198">
        <v>33.76</v>
      </c>
      <c r="Q75" s="198">
        <v>5.79</v>
      </c>
      <c r="R75" s="198">
        <v>6.31</v>
      </c>
      <c r="S75" s="198">
        <v>7.87</v>
      </c>
      <c r="T75" s="198">
        <v>0</v>
      </c>
      <c r="U75" s="198">
        <v>124.82</v>
      </c>
      <c r="V75" s="198">
        <v>4.24</v>
      </c>
      <c r="W75" s="198">
        <v>13.83</v>
      </c>
      <c r="X75" s="198">
        <v>14.66</v>
      </c>
      <c r="Y75" s="198">
        <v>0</v>
      </c>
      <c r="Z75" s="198">
        <v>75.48</v>
      </c>
      <c r="AA75" s="198">
        <v>20.87</v>
      </c>
      <c r="AB75" s="198">
        <v>0</v>
      </c>
      <c r="AC75" s="198">
        <v>9.7899999999999991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9.33</v>
      </c>
      <c r="AJ75" s="198">
        <v>0</v>
      </c>
      <c r="AK75" s="198">
        <v>66.34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2.2799999999999998</v>
      </c>
      <c r="K76" s="198">
        <v>9.14</v>
      </c>
      <c r="L76" s="198">
        <v>562.02</v>
      </c>
      <c r="M76" s="198">
        <v>25.34</v>
      </c>
      <c r="N76" s="198">
        <v>35.21</v>
      </c>
      <c r="O76" s="198">
        <v>0</v>
      </c>
      <c r="P76" s="198">
        <v>33.76</v>
      </c>
      <c r="Q76" s="198">
        <v>5.79</v>
      </c>
      <c r="R76" s="198">
        <v>6.31</v>
      </c>
      <c r="S76" s="198">
        <v>7.87</v>
      </c>
      <c r="T76" s="198">
        <v>0</v>
      </c>
      <c r="U76" s="198">
        <v>124.82</v>
      </c>
      <c r="V76" s="198">
        <v>4.24</v>
      </c>
      <c r="W76" s="198">
        <v>13.83</v>
      </c>
      <c r="X76" s="198">
        <v>14.66</v>
      </c>
      <c r="Y76" s="198">
        <v>0</v>
      </c>
      <c r="Z76" s="198">
        <v>75.48</v>
      </c>
      <c r="AA76" s="198">
        <v>20.87</v>
      </c>
      <c r="AB76" s="198">
        <v>0</v>
      </c>
      <c r="AC76" s="198">
        <v>9.7899999999999991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9.33</v>
      </c>
      <c r="AJ76" s="198">
        <v>0</v>
      </c>
      <c r="AK76" s="198">
        <v>66.34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2.2799999999999998</v>
      </c>
      <c r="K77" s="198">
        <v>9.14</v>
      </c>
      <c r="L77" s="198">
        <v>562.02</v>
      </c>
      <c r="M77" s="198">
        <v>25.34</v>
      </c>
      <c r="N77" s="198">
        <v>35.21</v>
      </c>
      <c r="O77" s="198">
        <v>0</v>
      </c>
      <c r="P77" s="198">
        <v>33.76</v>
      </c>
      <c r="Q77" s="198">
        <v>5.79</v>
      </c>
      <c r="R77" s="198">
        <v>6.31</v>
      </c>
      <c r="S77" s="198">
        <v>7.87</v>
      </c>
      <c r="T77" s="198">
        <v>0</v>
      </c>
      <c r="U77" s="198">
        <v>124.82</v>
      </c>
      <c r="V77" s="198">
        <v>4.24</v>
      </c>
      <c r="W77" s="198">
        <v>13.83</v>
      </c>
      <c r="X77" s="198">
        <v>14.66</v>
      </c>
      <c r="Y77" s="198">
        <v>0</v>
      </c>
      <c r="Z77" s="198">
        <v>75.48</v>
      </c>
      <c r="AA77" s="198">
        <v>20.87</v>
      </c>
      <c r="AB77" s="198">
        <v>0</v>
      </c>
      <c r="AC77" s="198">
        <v>9.7899999999999991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9.33</v>
      </c>
      <c r="AJ77" s="198">
        <v>0</v>
      </c>
      <c r="AK77" s="198">
        <v>66.34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2.2799999999999998</v>
      </c>
      <c r="K78" s="198">
        <v>9.14</v>
      </c>
      <c r="L78" s="198">
        <v>562.02</v>
      </c>
      <c r="M78" s="198">
        <v>25.34</v>
      </c>
      <c r="N78" s="198">
        <v>35.21</v>
      </c>
      <c r="O78" s="198">
        <v>0</v>
      </c>
      <c r="P78" s="198">
        <v>33.76</v>
      </c>
      <c r="Q78" s="198">
        <v>5.79</v>
      </c>
      <c r="R78" s="198">
        <v>6.31</v>
      </c>
      <c r="S78" s="198">
        <v>7.87</v>
      </c>
      <c r="T78" s="198">
        <v>0</v>
      </c>
      <c r="U78" s="198">
        <v>124.82</v>
      </c>
      <c r="V78" s="198">
        <v>4.24</v>
      </c>
      <c r="W78" s="198">
        <v>13.83</v>
      </c>
      <c r="X78" s="198">
        <v>14.66</v>
      </c>
      <c r="Y78" s="198">
        <v>0</v>
      </c>
      <c r="Z78" s="198">
        <v>75.48</v>
      </c>
      <c r="AA78" s="198">
        <v>20.87</v>
      </c>
      <c r="AB78" s="198">
        <v>0</v>
      </c>
      <c r="AC78" s="198">
        <v>9.7899999999999991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9.33</v>
      </c>
      <c r="AJ78" s="198">
        <v>0</v>
      </c>
      <c r="AK78" s="198">
        <v>66.34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2.2799999999999998</v>
      </c>
      <c r="K79" s="198">
        <v>9.14</v>
      </c>
      <c r="L79" s="198">
        <v>562.02</v>
      </c>
      <c r="M79" s="198">
        <v>25.34</v>
      </c>
      <c r="N79" s="198">
        <v>35.21</v>
      </c>
      <c r="O79" s="198">
        <v>0</v>
      </c>
      <c r="P79" s="198">
        <v>33.76</v>
      </c>
      <c r="Q79" s="198">
        <v>5.79</v>
      </c>
      <c r="R79" s="198">
        <v>6.31</v>
      </c>
      <c r="S79" s="198">
        <v>7.87</v>
      </c>
      <c r="T79" s="198">
        <v>0</v>
      </c>
      <c r="U79" s="198">
        <v>124.82</v>
      </c>
      <c r="V79" s="198">
        <v>4.24</v>
      </c>
      <c r="W79" s="198">
        <v>13.83</v>
      </c>
      <c r="X79" s="198">
        <v>14.66</v>
      </c>
      <c r="Y79" s="198">
        <v>0</v>
      </c>
      <c r="Z79" s="198">
        <v>75.48</v>
      </c>
      <c r="AA79" s="198">
        <v>20.87</v>
      </c>
      <c r="AB79" s="198">
        <v>0</v>
      </c>
      <c r="AC79" s="198">
        <v>9.7899999999999991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8.9700000000000006</v>
      </c>
      <c r="AJ79" s="198">
        <v>0</v>
      </c>
      <c r="AK79" s="198">
        <v>66.34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2.2799999999999998</v>
      </c>
      <c r="K80" s="198">
        <v>9.14</v>
      </c>
      <c r="L80" s="198">
        <v>562.02</v>
      </c>
      <c r="M80" s="198">
        <v>25.34</v>
      </c>
      <c r="N80" s="198">
        <v>35.21</v>
      </c>
      <c r="O80" s="198">
        <v>0</v>
      </c>
      <c r="P80" s="198">
        <v>33.76</v>
      </c>
      <c r="Q80" s="198">
        <v>5.79</v>
      </c>
      <c r="R80" s="198">
        <v>6.31</v>
      </c>
      <c r="S80" s="198">
        <v>7.87</v>
      </c>
      <c r="T80" s="198">
        <v>0</v>
      </c>
      <c r="U80" s="198">
        <v>124.82</v>
      </c>
      <c r="V80" s="198">
        <v>4.24</v>
      </c>
      <c r="W80" s="198">
        <v>13.83</v>
      </c>
      <c r="X80" s="198">
        <v>14.65</v>
      </c>
      <c r="Y80" s="198">
        <v>0</v>
      </c>
      <c r="Z80" s="198">
        <v>75.48</v>
      </c>
      <c r="AA80" s="198">
        <v>20.87</v>
      </c>
      <c r="AB80" s="198">
        <v>0</v>
      </c>
      <c r="AC80" s="198">
        <v>9.7899999999999991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9.33</v>
      </c>
      <c r="AJ80" s="198">
        <v>0</v>
      </c>
      <c r="AK80" s="198">
        <v>66.34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2.2799999999999998</v>
      </c>
      <c r="K81" s="198">
        <v>9.14</v>
      </c>
      <c r="L81" s="198">
        <v>562.02</v>
      </c>
      <c r="M81" s="198">
        <v>25.34</v>
      </c>
      <c r="N81" s="198">
        <v>35.21</v>
      </c>
      <c r="O81" s="198">
        <v>0</v>
      </c>
      <c r="P81" s="198">
        <v>33.76</v>
      </c>
      <c r="Q81" s="198">
        <v>5.79</v>
      </c>
      <c r="R81" s="198">
        <v>6.31</v>
      </c>
      <c r="S81" s="198">
        <v>7.87</v>
      </c>
      <c r="T81" s="198">
        <v>0</v>
      </c>
      <c r="U81" s="198">
        <v>124.82</v>
      </c>
      <c r="V81" s="198">
        <v>4.24</v>
      </c>
      <c r="W81" s="198">
        <v>13.83</v>
      </c>
      <c r="X81" s="198">
        <v>14.66</v>
      </c>
      <c r="Y81" s="198">
        <v>0</v>
      </c>
      <c r="Z81" s="198">
        <v>75.48</v>
      </c>
      <c r="AA81" s="198">
        <v>20.87</v>
      </c>
      <c r="AB81" s="198">
        <v>0</v>
      </c>
      <c r="AC81" s="198">
        <v>9.7899999999999991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9.33</v>
      </c>
      <c r="AJ81" s="198">
        <v>0</v>
      </c>
      <c r="AK81" s="198">
        <v>66.34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2.2799999999999998</v>
      </c>
      <c r="K82" s="198">
        <v>9.14</v>
      </c>
      <c r="L82" s="198">
        <v>562.02</v>
      </c>
      <c r="M82" s="198">
        <v>25.34</v>
      </c>
      <c r="N82" s="198">
        <v>35.21</v>
      </c>
      <c r="O82" s="198">
        <v>0</v>
      </c>
      <c r="P82" s="198">
        <v>33.76</v>
      </c>
      <c r="Q82" s="198">
        <v>5.79</v>
      </c>
      <c r="R82" s="198">
        <v>6.31</v>
      </c>
      <c r="S82" s="198">
        <v>7.87</v>
      </c>
      <c r="T82" s="198">
        <v>0</v>
      </c>
      <c r="U82" s="198">
        <v>124.82</v>
      </c>
      <c r="V82" s="198">
        <v>4.24</v>
      </c>
      <c r="W82" s="198">
        <v>13.83</v>
      </c>
      <c r="X82" s="198">
        <v>14.66</v>
      </c>
      <c r="Y82" s="198">
        <v>0</v>
      </c>
      <c r="Z82" s="198">
        <v>75.48</v>
      </c>
      <c r="AA82" s="198">
        <v>20.87</v>
      </c>
      <c r="AB82" s="198">
        <v>0</v>
      </c>
      <c r="AC82" s="198">
        <v>9.7899999999999991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9.33</v>
      </c>
      <c r="AJ82" s="198">
        <v>0</v>
      </c>
      <c r="AK82" s="198">
        <v>66.34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2.2799999999999998</v>
      </c>
      <c r="K83" s="198">
        <v>9.14</v>
      </c>
      <c r="L83" s="198">
        <v>562.02</v>
      </c>
      <c r="M83" s="198">
        <v>25.34</v>
      </c>
      <c r="N83" s="198">
        <v>35.21</v>
      </c>
      <c r="O83" s="198">
        <v>0</v>
      </c>
      <c r="P83" s="198">
        <v>33.76</v>
      </c>
      <c r="Q83" s="198">
        <v>5.79</v>
      </c>
      <c r="R83" s="198">
        <v>6.31</v>
      </c>
      <c r="S83" s="198">
        <v>7.87</v>
      </c>
      <c r="T83" s="198">
        <v>0</v>
      </c>
      <c r="U83" s="198">
        <v>124.82</v>
      </c>
      <c r="V83" s="198">
        <v>4.24</v>
      </c>
      <c r="W83" s="198">
        <v>13.83</v>
      </c>
      <c r="X83" s="198">
        <v>14.66</v>
      </c>
      <c r="Y83" s="198">
        <v>0</v>
      </c>
      <c r="Z83" s="198">
        <v>75.48</v>
      </c>
      <c r="AA83" s="198">
        <v>20.87</v>
      </c>
      <c r="AB83" s="198">
        <v>0</v>
      </c>
      <c r="AC83" s="198">
        <v>9.7899999999999991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8.76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2.2799999999999998</v>
      </c>
      <c r="K84" s="198">
        <v>9.14</v>
      </c>
      <c r="L84" s="198">
        <v>562.02</v>
      </c>
      <c r="M84" s="198">
        <v>25.34</v>
      </c>
      <c r="N84" s="198">
        <v>35.21</v>
      </c>
      <c r="O84" s="198">
        <v>0</v>
      </c>
      <c r="P84" s="198">
        <v>33.76</v>
      </c>
      <c r="Q84" s="198">
        <v>5.79</v>
      </c>
      <c r="R84" s="198">
        <v>6.31</v>
      </c>
      <c r="S84" s="198">
        <v>7.87</v>
      </c>
      <c r="T84" s="198">
        <v>0</v>
      </c>
      <c r="U84" s="198">
        <v>124.82</v>
      </c>
      <c r="V84" s="198">
        <v>4.24</v>
      </c>
      <c r="W84" s="198">
        <v>13.83</v>
      </c>
      <c r="X84" s="198">
        <v>14.66</v>
      </c>
      <c r="Y84" s="198">
        <v>0</v>
      </c>
      <c r="Z84" s="198">
        <v>75.48</v>
      </c>
      <c r="AA84" s="198">
        <v>20.87</v>
      </c>
      <c r="AB84" s="198">
        <v>0</v>
      </c>
      <c r="AC84" s="198">
        <v>9.7899999999999991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8.76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2.2799999999999998</v>
      </c>
      <c r="K85" s="198">
        <v>9.14</v>
      </c>
      <c r="L85" s="198">
        <v>562.02</v>
      </c>
      <c r="M85" s="198">
        <v>25.34</v>
      </c>
      <c r="N85" s="198">
        <v>35.21</v>
      </c>
      <c r="O85" s="198">
        <v>0</v>
      </c>
      <c r="P85" s="198">
        <v>33.76</v>
      </c>
      <c r="Q85" s="198">
        <v>5.79</v>
      </c>
      <c r="R85" s="198">
        <v>6.31</v>
      </c>
      <c r="S85" s="198">
        <v>7.87</v>
      </c>
      <c r="T85" s="198">
        <v>0</v>
      </c>
      <c r="U85" s="198">
        <v>124.82</v>
      </c>
      <c r="V85" s="198">
        <v>4.24</v>
      </c>
      <c r="W85" s="198">
        <v>13.83</v>
      </c>
      <c r="X85" s="198">
        <v>14.66</v>
      </c>
      <c r="Y85" s="198">
        <v>0</v>
      </c>
      <c r="Z85" s="198">
        <v>75.48</v>
      </c>
      <c r="AA85" s="198">
        <v>20.87</v>
      </c>
      <c r="AB85" s="198">
        <v>0</v>
      </c>
      <c r="AC85" s="198">
        <v>9.7899999999999991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8.4499999999999993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2.2799999999999998</v>
      </c>
      <c r="K86" s="198">
        <v>9.14</v>
      </c>
      <c r="L86" s="198">
        <v>562.02</v>
      </c>
      <c r="M86" s="198">
        <v>25.34</v>
      </c>
      <c r="N86" s="198">
        <v>35.21</v>
      </c>
      <c r="O86" s="198">
        <v>0</v>
      </c>
      <c r="P86" s="198">
        <v>33.76</v>
      </c>
      <c r="Q86" s="198">
        <v>5.79</v>
      </c>
      <c r="R86" s="198">
        <v>6.31</v>
      </c>
      <c r="S86" s="198">
        <v>7.87</v>
      </c>
      <c r="T86" s="198">
        <v>0</v>
      </c>
      <c r="U86" s="198">
        <v>124.82</v>
      </c>
      <c r="V86" s="198">
        <v>4.24</v>
      </c>
      <c r="W86" s="198">
        <v>13.83</v>
      </c>
      <c r="X86" s="198">
        <v>14.66</v>
      </c>
      <c r="Y86" s="198">
        <v>0</v>
      </c>
      <c r="Z86" s="198">
        <v>75.48</v>
      </c>
      <c r="AA86" s="198">
        <v>20.87</v>
      </c>
      <c r="AB86" s="198">
        <v>0</v>
      </c>
      <c r="AC86" s="198">
        <v>9.7899999999999991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8.76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2.2799999999999998</v>
      </c>
      <c r="K87" s="198">
        <v>9.14</v>
      </c>
      <c r="L87" s="198">
        <v>562.02</v>
      </c>
      <c r="M87" s="198">
        <v>25.34</v>
      </c>
      <c r="N87" s="198">
        <v>35.21</v>
      </c>
      <c r="O87" s="198">
        <v>0</v>
      </c>
      <c r="P87" s="198">
        <v>33.76</v>
      </c>
      <c r="Q87" s="198">
        <v>5.79</v>
      </c>
      <c r="R87" s="198">
        <v>6.31</v>
      </c>
      <c r="S87" s="198">
        <v>7.87</v>
      </c>
      <c r="T87" s="198">
        <v>0</v>
      </c>
      <c r="U87" s="198">
        <v>124.82</v>
      </c>
      <c r="V87" s="198">
        <v>4.24</v>
      </c>
      <c r="W87" s="198">
        <v>13.83</v>
      </c>
      <c r="X87" s="198">
        <v>14.66</v>
      </c>
      <c r="Y87" s="198">
        <v>0</v>
      </c>
      <c r="Z87" s="198">
        <v>75.48</v>
      </c>
      <c r="AA87" s="198">
        <v>20.87</v>
      </c>
      <c r="AB87" s="198">
        <v>0</v>
      </c>
      <c r="AC87" s="198">
        <v>9.7899999999999991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8.76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2.2799999999999998</v>
      </c>
      <c r="K88" s="198">
        <v>9.14</v>
      </c>
      <c r="L88" s="198">
        <v>562.02</v>
      </c>
      <c r="M88" s="198">
        <v>25.34</v>
      </c>
      <c r="N88" s="198">
        <v>35.21</v>
      </c>
      <c r="O88" s="198">
        <v>0</v>
      </c>
      <c r="P88" s="198">
        <v>33.76</v>
      </c>
      <c r="Q88" s="198">
        <v>5.79</v>
      </c>
      <c r="R88" s="198">
        <v>6.31</v>
      </c>
      <c r="S88" s="198">
        <v>7.87</v>
      </c>
      <c r="T88" s="198">
        <v>0</v>
      </c>
      <c r="U88" s="198">
        <v>124.82</v>
      </c>
      <c r="V88" s="198">
        <v>4.24</v>
      </c>
      <c r="W88" s="198">
        <v>13.83</v>
      </c>
      <c r="X88" s="198">
        <v>14.66</v>
      </c>
      <c r="Y88" s="198">
        <v>0</v>
      </c>
      <c r="Z88" s="198">
        <v>75.48</v>
      </c>
      <c r="AA88" s="198">
        <v>20.87</v>
      </c>
      <c r="AB88" s="198">
        <v>0</v>
      </c>
      <c r="AC88" s="198">
        <v>9.7899999999999991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10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2.2799999999999998</v>
      </c>
      <c r="K89" s="198">
        <v>9.14</v>
      </c>
      <c r="L89" s="198">
        <v>562.02</v>
      </c>
      <c r="M89" s="198">
        <v>25.34</v>
      </c>
      <c r="N89" s="198">
        <v>35.21</v>
      </c>
      <c r="O89" s="198">
        <v>0</v>
      </c>
      <c r="P89" s="198">
        <v>33.76</v>
      </c>
      <c r="Q89" s="198">
        <v>5.79</v>
      </c>
      <c r="R89" s="198">
        <v>6.31</v>
      </c>
      <c r="S89" s="198">
        <v>7.87</v>
      </c>
      <c r="T89" s="198">
        <v>0</v>
      </c>
      <c r="U89" s="198">
        <v>124.82</v>
      </c>
      <c r="V89" s="198">
        <v>4.24</v>
      </c>
      <c r="W89" s="198">
        <v>13.83</v>
      </c>
      <c r="X89" s="198">
        <v>14.66</v>
      </c>
      <c r="Y89" s="198">
        <v>0</v>
      </c>
      <c r="Z89" s="198">
        <v>75.48</v>
      </c>
      <c r="AA89" s="198">
        <v>20.87</v>
      </c>
      <c r="AB89" s="198">
        <v>0</v>
      </c>
      <c r="AC89" s="198">
        <v>9.7899999999999991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10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2.2799999999999998</v>
      </c>
      <c r="K90" s="198">
        <v>9.14</v>
      </c>
      <c r="L90" s="198">
        <v>562.02</v>
      </c>
      <c r="M90" s="198">
        <v>25.34</v>
      </c>
      <c r="N90" s="198">
        <v>35.21</v>
      </c>
      <c r="O90" s="198">
        <v>0</v>
      </c>
      <c r="P90" s="198">
        <v>33.76</v>
      </c>
      <c r="Q90" s="198">
        <v>5.79</v>
      </c>
      <c r="R90" s="198">
        <v>6.31</v>
      </c>
      <c r="S90" s="198">
        <v>7.87</v>
      </c>
      <c r="T90" s="198">
        <v>0</v>
      </c>
      <c r="U90" s="198">
        <v>124.82</v>
      </c>
      <c r="V90" s="198">
        <v>4.24</v>
      </c>
      <c r="W90" s="198">
        <v>13.83</v>
      </c>
      <c r="X90" s="198">
        <v>14.66</v>
      </c>
      <c r="Y90" s="198">
        <v>0</v>
      </c>
      <c r="Z90" s="198">
        <v>75.48</v>
      </c>
      <c r="AA90" s="198">
        <v>20.87</v>
      </c>
      <c r="AB90" s="198">
        <v>0</v>
      </c>
      <c r="AC90" s="198">
        <v>9.7899999999999991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10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2.2799999999999998</v>
      </c>
      <c r="K91" s="198">
        <v>9.14</v>
      </c>
      <c r="L91" s="198">
        <v>562.02</v>
      </c>
      <c r="M91" s="198">
        <v>25.34</v>
      </c>
      <c r="N91" s="198">
        <v>35.21</v>
      </c>
      <c r="O91" s="198">
        <v>0</v>
      </c>
      <c r="P91" s="198">
        <v>33.76</v>
      </c>
      <c r="Q91" s="198">
        <v>5.79</v>
      </c>
      <c r="R91" s="198">
        <v>6.31</v>
      </c>
      <c r="S91" s="198">
        <v>7.87</v>
      </c>
      <c r="T91" s="198">
        <v>0</v>
      </c>
      <c r="U91" s="198">
        <v>124.82</v>
      </c>
      <c r="V91" s="198">
        <v>4.24</v>
      </c>
      <c r="W91" s="198">
        <v>13.83</v>
      </c>
      <c r="X91" s="198">
        <v>14.66</v>
      </c>
      <c r="Y91" s="198">
        <v>0</v>
      </c>
      <c r="Z91" s="198">
        <v>75.48</v>
      </c>
      <c r="AA91" s="198">
        <v>20.87</v>
      </c>
      <c r="AB91" s="198">
        <v>0</v>
      </c>
      <c r="AC91" s="198">
        <v>9.7899999999999991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10</v>
      </c>
      <c r="AJ91" s="198">
        <v>0</v>
      </c>
      <c r="AK91" s="198">
        <v>68.510000000000005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2.2799999999999998</v>
      </c>
      <c r="K92" s="198">
        <v>9.14</v>
      </c>
      <c r="L92" s="198">
        <v>562.02</v>
      </c>
      <c r="M92" s="198">
        <v>25.34</v>
      </c>
      <c r="N92" s="198">
        <v>35.21</v>
      </c>
      <c r="O92" s="198">
        <v>0</v>
      </c>
      <c r="P92" s="198">
        <v>33.76</v>
      </c>
      <c r="Q92" s="198">
        <v>5.79</v>
      </c>
      <c r="R92" s="198">
        <v>6.31</v>
      </c>
      <c r="S92" s="198">
        <v>7.87</v>
      </c>
      <c r="T92" s="198">
        <v>0</v>
      </c>
      <c r="U92" s="198">
        <v>124.82</v>
      </c>
      <c r="V92" s="198">
        <v>4.24</v>
      </c>
      <c r="W92" s="198">
        <v>13.83</v>
      </c>
      <c r="X92" s="198">
        <v>14.66</v>
      </c>
      <c r="Y92" s="198">
        <v>0</v>
      </c>
      <c r="Z92" s="198">
        <v>75.48</v>
      </c>
      <c r="AA92" s="198">
        <v>20.87</v>
      </c>
      <c r="AB92" s="198">
        <v>0</v>
      </c>
      <c r="AC92" s="198">
        <v>10.38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10</v>
      </c>
      <c r="AJ92" s="198">
        <v>0</v>
      </c>
      <c r="AK92" s="198">
        <v>68.510000000000005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2.2799999999999998</v>
      </c>
      <c r="K93" s="198">
        <v>9.14</v>
      </c>
      <c r="L93" s="198">
        <v>562.02</v>
      </c>
      <c r="M93" s="198">
        <v>25.93</v>
      </c>
      <c r="N93" s="198">
        <v>35.21</v>
      </c>
      <c r="O93" s="198">
        <v>0</v>
      </c>
      <c r="P93" s="198">
        <v>33.76</v>
      </c>
      <c r="Q93" s="198">
        <v>5.79</v>
      </c>
      <c r="R93" s="198">
        <v>6.31</v>
      </c>
      <c r="S93" s="198">
        <v>7.87</v>
      </c>
      <c r="T93" s="198">
        <v>0</v>
      </c>
      <c r="U93" s="198">
        <v>124.82</v>
      </c>
      <c r="V93" s="198">
        <v>4.24</v>
      </c>
      <c r="W93" s="198">
        <v>13.83</v>
      </c>
      <c r="X93" s="198">
        <v>14.66</v>
      </c>
      <c r="Y93" s="198">
        <v>0</v>
      </c>
      <c r="Z93" s="198">
        <v>75.48</v>
      </c>
      <c r="AA93" s="198">
        <v>20.87</v>
      </c>
      <c r="AB93" s="198">
        <v>0</v>
      </c>
      <c r="AC93" s="198">
        <v>10.38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10</v>
      </c>
      <c r="AJ93" s="198">
        <v>0</v>
      </c>
      <c r="AK93" s="198">
        <v>68.510000000000005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2.2799999999999998</v>
      </c>
      <c r="K94" s="198">
        <v>9.14</v>
      </c>
      <c r="L94" s="198">
        <v>562.02</v>
      </c>
      <c r="M94" s="198">
        <v>25.93</v>
      </c>
      <c r="N94" s="198">
        <v>35.21</v>
      </c>
      <c r="O94" s="198">
        <v>0</v>
      </c>
      <c r="P94" s="198">
        <v>33.76</v>
      </c>
      <c r="Q94" s="198">
        <v>5.79</v>
      </c>
      <c r="R94" s="198">
        <v>6.31</v>
      </c>
      <c r="S94" s="198">
        <v>7.87</v>
      </c>
      <c r="T94" s="198">
        <v>0</v>
      </c>
      <c r="U94" s="198">
        <v>124.82</v>
      </c>
      <c r="V94" s="198">
        <v>4.24</v>
      </c>
      <c r="W94" s="198">
        <v>13.83</v>
      </c>
      <c r="X94" s="198">
        <v>14.66</v>
      </c>
      <c r="Y94" s="198">
        <v>0</v>
      </c>
      <c r="Z94" s="198">
        <v>75.48</v>
      </c>
      <c r="AA94" s="198">
        <v>20.87</v>
      </c>
      <c r="AB94" s="198">
        <v>0</v>
      </c>
      <c r="AC94" s="198">
        <v>10.38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10</v>
      </c>
      <c r="AJ94" s="198">
        <v>0</v>
      </c>
      <c r="AK94" s="198">
        <v>68.510000000000005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2.35</v>
      </c>
      <c r="K95" s="198">
        <v>9.14</v>
      </c>
      <c r="L95" s="198">
        <v>562.02</v>
      </c>
      <c r="M95" s="198">
        <v>25.93</v>
      </c>
      <c r="N95" s="198">
        <v>35.21</v>
      </c>
      <c r="O95" s="198">
        <v>0</v>
      </c>
      <c r="P95" s="198">
        <v>33.76</v>
      </c>
      <c r="Q95" s="198">
        <v>5.79</v>
      </c>
      <c r="R95" s="198">
        <v>6.31</v>
      </c>
      <c r="S95" s="198">
        <v>7.87</v>
      </c>
      <c r="T95" s="198">
        <v>0</v>
      </c>
      <c r="U95" s="198">
        <v>124.82</v>
      </c>
      <c r="V95" s="198">
        <v>4.24</v>
      </c>
      <c r="W95" s="198">
        <v>13.83</v>
      </c>
      <c r="X95" s="198">
        <v>14.66</v>
      </c>
      <c r="Y95" s="198">
        <v>0</v>
      </c>
      <c r="Z95" s="198">
        <v>75.48</v>
      </c>
      <c r="AA95" s="198">
        <v>20.87</v>
      </c>
      <c r="AB95" s="198">
        <v>0</v>
      </c>
      <c r="AC95" s="198">
        <v>10.38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10</v>
      </c>
      <c r="AJ95" s="198">
        <v>0</v>
      </c>
      <c r="AK95" s="198">
        <v>68.510000000000005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2.35</v>
      </c>
      <c r="K96" s="198">
        <v>9.14</v>
      </c>
      <c r="L96" s="198">
        <v>562.02</v>
      </c>
      <c r="M96" s="198">
        <v>25.93</v>
      </c>
      <c r="N96" s="198">
        <v>35.21</v>
      </c>
      <c r="O96" s="198">
        <v>0</v>
      </c>
      <c r="P96" s="198">
        <v>33.76</v>
      </c>
      <c r="Q96" s="198">
        <v>5.79</v>
      </c>
      <c r="R96" s="198">
        <v>6.31</v>
      </c>
      <c r="S96" s="198">
        <v>7.87</v>
      </c>
      <c r="T96" s="198">
        <v>0</v>
      </c>
      <c r="U96" s="198">
        <v>124.82</v>
      </c>
      <c r="V96" s="198">
        <v>4.24</v>
      </c>
      <c r="W96" s="198">
        <v>13.83</v>
      </c>
      <c r="X96" s="198">
        <v>14.66</v>
      </c>
      <c r="Y96" s="198">
        <v>0</v>
      </c>
      <c r="Z96" s="198">
        <v>75.48</v>
      </c>
      <c r="AA96" s="198">
        <v>20.87</v>
      </c>
      <c r="AB96" s="198">
        <v>0</v>
      </c>
      <c r="AC96" s="198">
        <v>10.38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10</v>
      </c>
      <c r="AJ96" s="198">
        <v>0</v>
      </c>
      <c r="AK96" s="198">
        <v>68.510000000000005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2.35</v>
      </c>
      <c r="K97" s="198">
        <v>9.14</v>
      </c>
      <c r="L97" s="198">
        <v>562.02</v>
      </c>
      <c r="M97" s="198">
        <v>25.93</v>
      </c>
      <c r="N97" s="198">
        <v>35.21</v>
      </c>
      <c r="O97" s="198">
        <v>0</v>
      </c>
      <c r="P97" s="198">
        <v>33.76</v>
      </c>
      <c r="Q97" s="198">
        <v>5.79</v>
      </c>
      <c r="R97" s="198">
        <v>6.31</v>
      </c>
      <c r="S97" s="198">
        <v>7.87</v>
      </c>
      <c r="T97" s="198">
        <v>0</v>
      </c>
      <c r="U97" s="198">
        <v>124.82</v>
      </c>
      <c r="V97" s="198">
        <v>4.24</v>
      </c>
      <c r="W97" s="198">
        <v>13.83</v>
      </c>
      <c r="X97" s="198">
        <v>14.66</v>
      </c>
      <c r="Y97" s="198">
        <v>0</v>
      </c>
      <c r="Z97" s="198">
        <v>75.48</v>
      </c>
      <c r="AA97" s="198">
        <v>20.87</v>
      </c>
      <c r="AB97" s="198">
        <v>0</v>
      </c>
      <c r="AC97" s="198">
        <v>10.38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10</v>
      </c>
      <c r="AJ97" s="198">
        <v>0</v>
      </c>
      <c r="AK97" s="198">
        <v>68.510000000000005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2.35</v>
      </c>
      <c r="K98" s="198">
        <v>9.14</v>
      </c>
      <c r="L98" s="198">
        <v>562.02</v>
      </c>
      <c r="M98" s="198">
        <v>25.93</v>
      </c>
      <c r="N98" s="198">
        <v>35.21</v>
      </c>
      <c r="O98" s="198">
        <v>0</v>
      </c>
      <c r="P98" s="198">
        <v>33.76</v>
      </c>
      <c r="Q98" s="198">
        <v>5.79</v>
      </c>
      <c r="R98" s="198">
        <v>6.31</v>
      </c>
      <c r="S98" s="198">
        <v>7.87</v>
      </c>
      <c r="T98" s="198">
        <v>0</v>
      </c>
      <c r="U98" s="198">
        <v>124.82</v>
      </c>
      <c r="V98" s="198">
        <v>4.24</v>
      </c>
      <c r="W98" s="198">
        <v>13.83</v>
      </c>
      <c r="X98" s="198">
        <v>14.66</v>
      </c>
      <c r="Y98" s="198">
        <v>0</v>
      </c>
      <c r="Z98" s="198">
        <v>75.48</v>
      </c>
      <c r="AA98" s="198">
        <v>20.87</v>
      </c>
      <c r="AB98" s="198">
        <v>0</v>
      </c>
      <c r="AC98" s="198">
        <v>10.38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10</v>
      </c>
      <c r="AJ98" s="198">
        <v>0</v>
      </c>
      <c r="AK98" s="198">
        <v>68.510000000000005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5.4000000000000001E-4</v>
      </c>
      <c r="J99">
        <f t="shared" si="0"/>
        <v>7.0324999999999985E-2</v>
      </c>
      <c r="K99">
        <f t="shared" si="0"/>
        <v>0.21935999999999972</v>
      </c>
      <c r="L99">
        <f t="shared" si="0"/>
        <v>12.534359999999973</v>
      </c>
      <c r="M99">
        <f t="shared" si="0"/>
        <v>0.44905249999999963</v>
      </c>
      <c r="N99">
        <f t="shared" si="0"/>
        <v>0.84504000000000068</v>
      </c>
      <c r="O99">
        <f t="shared" si="0"/>
        <v>0</v>
      </c>
      <c r="P99">
        <f t="shared" si="0"/>
        <v>0.82713750000000208</v>
      </c>
      <c r="Q99">
        <f t="shared" si="0"/>
        <v>0.14426500000000006</v>
      </c>
      <c r="R99">
        <f t="shared" si="0"/>
        <v>0.15143999999999982</v>
      </c>
      <c r="S99">
        <f t="shared" si="0"/>
        <v>0.18888000000000008</v>
      </c>
      <c r="T99">
        <f t="shared" si="0"/>
        <v>0</v>
      </c>
      <c r="U99">
        <f t="shared" si="0"/>
        <v>2.9956799999999957</v>
      </c>
      <c r="V99">
        <f t="shared" si="0"/>
        <v>0.10176000000000013</v>
      </c>
      <c r="W99">
        <f t="shared" si="0"/>
        <v>0.33191999999999994</v>
      </c>
      <c r="X99">
        <f t="shared" si="0"/>
        <v>0.35181500000000038</v>
      </c>
      <c r="Y99">
        <f t="shared" si="0"/>
        <v>0</v>
      </c>
      <c r="Z99">
        <f t="shared" si="0"/>
        <v>1.6263899999999984</v>
      </c>
      <c r="AA99">
        <f t="shared" si="0"/>
        <v>0.50087999999999877</v>
      </c>
      <c r="AB99">
        <f t="shared" si="0"/>
        <v>0</v>
      </c>
      <c r="AC99">
        <f t="shared" si="0"/>
        <v>0.23202749999999975</v>
      </c>
      <c r="AD99">
        <f t="shared" si="0"/>
        <v>1.3245000000000002E-2</v>
      </c>
      <c r="AE99">
        <f t="shared" si="0"/>
        <v>0</v>
      </c>
      <c r="AF99">
        <f t="shared" si="0"/>
        <v>0</v>
      </c>
      <c r="AG99">
        <f t="shared" si="0"/>
        <v>0.55131999999999914</v>
      </c>
      <c r="AH99">
        <f t="shared" si="0"/>
        <v>6.6635E-2</v>
      </c>
      <c r="AI99">
        <f t="shared" si="0"/>
        <v>0.1440374999999999</v>
      </c>
      <c r="AJ99">
        <f t="shared" si="0"/>
        <v>0</v>
      </c>
      <c r="AK99">
        <f t="shared" si="0"/>
        <v>1.6236300000000015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7.3424999999999992E-3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44659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1.47</v>
      </c>
      <c r="AD3" s="198">
        <v>0</v>
      </c>
      <c r="AE3" s="198">
        <v>0</v>
      </c>
      <c r="AF3" s="198">
        <v>0</v>
      </c>
      <c r="AG3" s="198">
        <v>0</v>
      </c>
      <c r="AH3" s="198">
        <v>51.51</v>
      </c>
      <c r="AI3" s="198">
        <v>0</v>
      </c>
      <c r="AJ3" s="198">
        <v>0</v>
      </c>
      <c r="AK3" s="198">
        <v>28.55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1.47</v>
      </c>
      <c r="AD4" s="198">
        <v>0</v>
      </c>
      <c r="AE4" s="198">
        <v>0</v>
      </c>
      <c r="AF4" s="198">
        <v>0</v>
      </c>
      <c r="AG4" s="198">
        <v>0</v>
      </c>
      <c r="AH4" s="198">
        <v>51.51</v>
      </c>
      <c r="AI4" s="198">
        <v>0</v>
      </c>
      <c r="AJ4" s="198">
        <v>0</v>
      </c>
      <c r="AK4" s="198">
        <v>28.55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1.47</v>
      </c>
      <c r="AD5" s="198">
        <v>0</v>
      </c>
      <c r="AE5" s="198">
        <v>0</v>
      </c>
      <c r="AF5" s="198">
        <v>0</v>
      </c>
      <c r="AG5" s="198">
        <v>0</v>
      </c>
      <c r="AH5" s="198">
        <v>51.51</v>
      </c>
      <c r="AI5" s="198">
        <v>0</v>
      </c>
      <c r="AJ5" s="198">
        <v>0</v>
      </c>
      <c r="AK5" s="198">
        <v>28.55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1.47</v>
      </c>
      <c r="AD6" s="198">
        <v>0</v>
      </c>
      <c r="AE6" s="198">
        <v>0</v>
      </c>
      <c r="AF6" s="198">
        <v>0</v>
      </c>
      <c r="AG6" s="198">
        <v>0</v>
      </c>
      <c r="AH6" s="198">
        <v>51.51</v>
      </c>
      <c r="AI6" s="198">
        <v>0</v>
      </c>
      <c r="AJ6" s="198">
        <v>0</v>
      </c>
      <c r="AK6" s="198">
        <v>28.55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1.47</v>
      </c>
      <c r="AD7" s="198">
        <v>0</v>
      </c>
      <c r="AE7" s="198">
        <v>0</v>
      </c>
      <c r="AF7" s="198">
        <v>0</v>
      </c>
      <c r="AG7" s="198">
        <v>0</v>
      </c>
      <c r="AH7" s="198">
        <v>40.450000000000003</v>
      </c>
      <c r="AI7" s="198">
        <v>0</v>
      </c>
      <c r="AJ7" s="198">
        <v>0</v>
      </c>
      <c r="AK7" s="198">
        <v>28.55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1.47</v>
      </c>
      <c r="AD8" s="198">
        <v>0</v>
      </c>
      <c r="AE8" s="198">
        <v>0</v>
      </c>
      <c r="AF8" s="198">
        <v>0</v>
      </c>
      <c r="AG8" s="198">
        <v>0</v>
      </c>
      <c r="AH8" s="198">
        <v>40.450000000000003</v>
      </c>
      <c r="AI8" s="198">
        <v>0</v>
      </c>
      <c r="AJ8" s="198">
        <v>0</v>
      </c>
      <c r="AK8" s="198">
        <v>28.55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1.47</v>
      </c>
      <c r="AD9" s="198">
        <v>0</v>
      </c>
      <c r="AE9" s="198">
        <v>0</v>
      </c>
      <c r="AF9" s="198">
        <v>0</v>
      </c>
      <c r="AG9" s="198">
        <v>0</v>
      </c>
      <c r="AH9" s="198">
        <v>40.450000000000003</v>
      </c>
      <c r="AI9" s="198">
        <v>0</v>
      </c>
      <c r="AJ9" s="198">
        <v>0</v>
      </c>
      <c r="AK9" s="198">
        <v>28.55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1.47</v>
      </c>
      <c r="AD10" s="198">
        <v>0</v>
      </c>
      <c r="AE10" s="198">
        <v>0</v>
      </c>
      <c r="AF10" s="198">
        <v>0</v>
      </c>
      <c r="AG10" s="198">
        <v>0</v>
      </c>
      <c r="AH10" s="198">
        <v>40.450000000000003</v>
      </c>
      <c r="AI10" s="198">
        <v>0</v>
      </c>
      <c r="AJ10" s="198">
        <v>0</v>
      </c>
      <c r="AK10" s="198">
        <v>28.55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1.47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0</v>
      </c>
      <c r="AJ11" s="198">
        <v>0</v>
      </c>
      <c r="AK11" s="198">
        <v>28.55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1.47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0</v>
      </c>
      <c r="AJ12" s="198">
        <v>0</v>
      </c>
      <c r="AK12" s="198">
        <v>28.55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1.47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0</v>
      </c>
      <c r="AJ13" s="198">
        <v>0</v>
      </c>
      <c r="AK13" s="198">
        <v>28.55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1.47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0</v>
      </c>
      <c r="AJ14" s="198">
        <v>0</v>
      </c>
      <c r="AK14" s="198">
        <v>28.55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1.47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0</v>
      </c>
      <c r="AJ15" s="198">
        <v>0</v>
      </c>
      <c r="AK15" s="198">
        <v>28.55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1.47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4.17</v>
      </c>
      <c r="AJ16" s="198">
        <v>0</v>
      </c>
      <c r="AK16" s="198">
        <v>28.55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1.47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4.17</v>
      </c>
      <c r="AJ17" s="198">
        <v>0</v>
      </c>
      <c r="AK17" s="198">
        <v>28.55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1.47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4.17</v>
      </c>
      <c r="AJ18" s="198">
        <v>0</v>
      </c>
      <c r="AK18" s="198">
        <v>28.55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1.47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3</v>
      </c>
      <c r="AJ19" s="198">
        <v>0</v>
      </c>
      <c r="AK19" s="198">
        <v>28.55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1.47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4.17</v>
      </c>
      <c r="AJ20" s="198">
        <v>0</v>
      </c>
      <c r="AK20" s="198">
        <v>28.55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1.47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4.17</v>
      </c>
      <c r="AJ21" s="198">
        <v>0</v>
      </c>
      <c r="AK21" s="198">
        <v>28.55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1.47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4.17</v>
      </c>
      <c r="AJ22" s="198">
        <v>0</v>
      </c>
      <c r="AK22" s="198">
        <v>28.55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1.47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4.17</v>
      </c>
      <c r="AJ23" s="198">
        <v>0</v>
      </c>
      <c r="AK23" s="198">
        <v>28.55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1.47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8.33</v>
      </c>
      <c r="AJ24" s="198">
        <v>0</v>
      </c>
      <c r="AK24" s="198">
        <v>28.55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1.47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0</v>
      </c>
      <c r="AJ25" s="198">
        <v>0</v>
      </c>
      <c r="AK25" s="198">
        <v>28.55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1.47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0</v>
      </c>
      <c r="AJ26" s="198">
        <v>0</v>
      </c>
      <c r="AK26" s="198">
        <v>28.55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1.47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0</v>
      </c>
      <c r="AJ27" s="198">
        <v>0</v>
      </c>
      <c r="AK27" s="198">
        <v>28.55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1.47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0</v>
      </c>
      <c r="AJ28" s="198">
        <v>0</v>
      </c>
      <c r="AK28" s="198">
        <v>28.55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1.47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0</v>
      </c>
      <c r="AJ29" s="198">
        <v>0</v>
      </c>
      <c r="AK29" s="198">
        <v>28.55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1.47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0</v>
      </c>
      <c r="AJ30" s="198">
        <v>0</v>
      </c>
      <c r="AK30" s="198">
        <v>28.55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1.43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0</v>
      </c>
      <c r="AJ31" s="198">
        <v>0</v>
      </c>
      <c r="AK31" s="198">
        <v>28.55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1.43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0</v>
      </c>
      <c r="AJ32" s="198">
        <v>0</v>
      </c>
      <c r="AK32" s="198">
        <v>28.55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1.43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0</v>
      </c>
      <c r="AJ33" s="198">
        <v>0</v>
      </c>
      <c r="AK33" s="198">
        <v>28.55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1.43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8.33</v>
      </c>
      <c r="AJ34" s="198">
        <v>0</v>
      </c>
      <c r="AK34" s="198">
        <v>28.55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1.43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0</v>
      </c>
      <c r="AJ35" s="198">
        <v>0</v>
      </c>
      <c r="AK35" s="198">
        <v>28.55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1.43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0</v>
      </c>
      <c r="AJ36" s="198">
        <v>0</v>
      </c>
      <c r="AK36" s="198">
        <v>28.55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1.43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0</v>
      </c>
      <c r="AJ37" s="198">
        <v>0</v>
      </c>
      <c r="AK37" s="198">
        <v>28.55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1.43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0</v>
      </c>
      <c r="AJ38" s="198">
        <v>0</v>
      </c>
      <c r="AK38" s="198">
        <v>28.55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1.43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0</v>
      </c>
      <c r="AJ39" s="198">
        <v>0</v>
      </c>
      <c r="AK39" s="198">
        <v>29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1.43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0</v>
      </c>
      <c r="AJ40" s="198">
        <v>0</v>
      </c>
      <c r="AK40" s="198">
        <v>29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1.43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0</v>
      </c>
      <c r="AJ41" s="198">
        <v>0</v>
      </c>
      <c r="AK41" s="198">
        <v>29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1.43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0</v>
      </c>
      <c r="AJ42" s="198">
        <v>0</v>
      </c>
      <c r="AK42" s="198">
        <v>29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1.39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0</v>
      </c>
      <c r="AJ43" s="198">
        <v>0</v>
      </c>
      <c r="AK43" s="198">
        <v>29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1.39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6.06</v>
      </c>
      <c r="AJ44" s="198">
        <v>0</v>
      </c>
      <c r="AK44" s="198">
        <v>29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1.39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6.06</v>
      </c>
      <c r="AJ45" s="198">
        <v>0</v>
      </c>
      <c r="AK45" s="198">
        <v>29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1.39</v>
      </c>
      <c r="AD46" s="198">
        <v>0.8</v>
      </c>
      <c r="AE46" s="198">
        <v>0</v>
      </c>
      <c r="AF46" s="198">
        <v>0</v>
      </c>
      <c r="AG46" s="198">
        <v>39.39</v>
      </c>
      <c r="AH46" s="198">
        <v>0</v>
      </c>
      <c r="AI46" s="198">
        <v>6.06</v>
      </c>
      <c r="AJ46" s="198">
        <v>0</v>
      </c>
      <c r="AK46" s="198">
        <v>29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0.98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0.98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0.98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28.09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0.98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28.09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27.19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1.01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27.19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1.01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27.19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0.18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27.19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1.68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1.68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1.68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27.19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1.68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27.19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1.68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27.19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1.68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27.19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1.68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27.19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1.63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27.19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1.63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27.19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1.63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27.19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1.63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27.19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1.63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27.19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1.63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27.19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1.63</v>
      </c>
      <c r="AD68" s="198">
        <v>1.19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27.19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1.63</v>
      </c>
      <c r="AD69" s="198">
        <v>1.19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27.19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1.63</v>
      </c>
      <c r="AD70" s="198">
        <v>1.19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27.19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1.63</v>
      </c>
      <c r="AD71" s="198">
        <v>1.19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27.64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1.63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27.64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1.63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27.64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1.63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27.64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1.63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27.64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1.63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27.64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1.63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27.64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1.63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27.64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1.63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27.64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1.63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27.64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1.63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27.64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1.63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27.64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1.63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28.09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1.63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28.09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1.63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28.09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1.63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28.09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1.63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28.09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1.63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28.09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1.63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28.09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1.63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28.09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1.63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28.55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1.73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28.55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1.73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28.55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1.73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28.55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1.73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0</v>
      </c>
      <c r="AK95" s="198">
        <v>28.55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1.73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0</v>
      </c>
      <c r="AK96" s="198">
        <v>28.55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1.73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28.55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1.73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28.55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3.5142499999999965E-2</v>
      </c>
      <c r="AD99">
        <f t="shared" si="0"/>
        <v>1.9399999999999999E-3</v>
      </c>
      <c r="AE99">
        <f t="shared" si="0"/>
        <v>0</v>
      </c>
      <c r="AF99">
        <f t="shared" si="0"/>
        <v>0</v>
      </c>
      <c r="AG99">
        <f t="shared" si="0"/>
        <v>0.86657999999999946</v>
      </c>
      <c r="AH99">
        <f t="shared" si="0"/>
        <v>9.196E-2</v>
      </c>
      <c r="AI99">
        <f t="shared" si="0"/>
        <v>1.6757500000000002E-2</v>
      </c>
      <c r="AJ99">
        <f t="shared" si="0"/>
        <v>0</v>
      </c>
      <c r="AK99">
        <f t="shared" si="0"/>
        <v>0.67655000000000054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10.3</v>
      </c>
      <c r="AI3" s="198">
        <v>0</v>
      </c>
      <c r="AJ3" s="198">
        <v>0</v>
      </c>
      <c r="AK3" s="198">
        <v>7.74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10.3</v>
      </c>
      <c r="AI4" s="198">
        <v>0</v>
      </c>
      <c r="AJ4" s="198">
        <v>0</v>
      </c>
      <c r="AK4" s="198">
        <v>7.74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10.3</v>
      </c>
      <c r="AI5" s="198">
        <v>0</v>
      </c>
      <c r="AJ5" s="198">
        <v>0</v>
      </c>
      <c r="AK5" s="198">
        <v>7.74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10.3</v>
      </c>
      <c r="AI6" s="198">
        <v>0</v>
      </c>
      <c r="AJ6" s="198">
        <v>0</v>
      </c>
      <c r="AK6" s="198">
        <v>7.74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8.09</v>
      </c>
      <c r="AI7" s="198">
        <v>0</v>
      </c>
      <c r="AJ7" s="198">
        <v>0</v>
      </c>
      <c r="AK7" s="198">
        <v>7.74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8.09</v>
      </c>
      <c r="AI8" s="198">
        <v>0</v>
      </c>
      <c r="AJ8" s="198">
        <v>0</v>
      </c>
      <c r="AK8" s="198">
        <v>7.74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8.09</v>
      </c>
      <c r="AI9" s="198">
        <v>0</v>
      </c>
      <c r="AJ9" s="198">
        <v>0</v>
      </c>
      <c r="AK9" s="198">
        <v>7.74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8.09</v>
      </c>
      <c r="AI10" s="198">
        <v>0</v>
      </c>
      <c r="AJ10" s="198">
        <v>0</v>
      </c>
      <c r="AK10" s="198">
        <v>7.74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0</v>
      </c>
      <c r="AJ11" s="198">
        <v>0</v>
      </c>
      <c r="AK11" s="198">
        <v>7.74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0</v>
      </c>
      <c r="AJ12" s="198">
        <v>0</v>
      </c>
      <c r="AK12" s="198">
        <v>7.74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1.43</v>
      </c>
      <c r="AJ13" s="198">
        <v>0</v>
      </c>
      <c r="AK13" s="198">
        <v>7.74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0</v>
      </c>
      <c r="AJ14" s="198">
        <v>0</v>
      </c>
      <c r="AK14" s="198">
        <v>7.74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0</v>
      </c>
      <c r="AJ15" s="198">
        <v>0</v>
      </c>
      <c r="AK15" s="198">
        <v>7.74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0.83</v>
      </c>
      <c r="AJ16" s="198">
        <v>0</v>
      </c>
      <c r="AK16" s="198">
        <v>7.74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0.83</v>
      </c>
      <c r="AJ17" s="198">
        <v>0</v>
      </c>
      <c r="AK17" s="198">
        <v>7.74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0.83</v>
      </c>
      <c r="AJ18" s="198">
        <v>0</v>
      </c>
      <c r="AK18" s="198">
        <v>7.74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2</v>
      </c>
      <c r="AJ19" s="198">
        <v>0</v>
      </c>
      <c r="AK19" s="198">
        <v>7.74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0.83</v>
      </c>
      <c r="AJ20" s="198">
        <v>0</v>
      </c>
      <c r="AK20" s="198">
        <v>7.74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0.83</v>
      </c>
      <c r="AJ21" s="198">
        <v>0</v>
      </c>
      <c r="AK21" s="198">
        <v>7.74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0.83</v>
      </c>
      <c r="AJ22" s="198">
        <v>0</v>
      </c>
      <c r="AK22" s="198">
        <v>7.74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0.83</v>
      </c>
      <c r="AJ23" s="198">
        <v>0</v>
      </c>
      <c r="AK23" s="198">
        <v>7.74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1.67</v>
      </c>
      <c r="AJ24" s="198">
        <v>0</v>
      </c>
      <c r="AK24" s="198">
        <v>7.74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4.12</v>
      </c>
      <c r="AJ25" s="198">
        <v>0</v>
      </c>
      <c r="AK25" s="198">
        <v>7.74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0</v>
      </c>
      <c r="AJ26" s="198">
        <v>0</v>
      </c>
      <c r="AK26" s="198">
        <v>7.74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0</v>
      </c>
      <c r="AJ27" s="198">
        <v>0</v>
      </c>
      <c r="AK27" s="198">
        <v>7.74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0</v>
      </c>
      <c r="AJ28" s="198">
        <v>0</v>
      </c>
      <c r="AK28" s="198">
        <v>7.74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0</v>
      </c>
      <c r="AJ29" s="198">
        <v>0</v>
      </c>
      <c r="AK29" s="198">
        <v>7.74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0</v>
      </c>
      <c r="AJ30" s="198">
        <v>0</v>
      </c>
      <c r="AK30" s="198">
        <v>7.74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3.67</v>
      </c>
      <c r="AJ31" s="198">
        <v>0</v>
      </c>
      <c r="AK31" s="198">
        <v>7.74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0</v>
      </c>
      <c r="AJ32" s="198">
        <v>0</v>
      </c>
      <c r="AK32" s="198">
        <v>7.74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0</v>
      </c>
      <c r="AJ33" s="198">
        <v>0</v>
      </c>
      <c r="AK33" s="198">
        <v>7.74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1.67</v>
      </c>
      <c r="AJ34" s="198">
        <v>0</v>
      </c>
      <c r="AK34" s="198">
        <v>7.74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0</v>
      </c>
      <c r="AJ35" s="198">
        <v>0</v>
      </c>
      <c r="AK35" s="198">
        <v>7.74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0</v>
      </c>
      <c r="AJ36" s="198">
        <v>0</v>
      </c>
      <c r="AK36" s="198">
        <v>7.74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0</v>
      </c>
      <c r="AJ37" s="198">
        <v>0</v>
      </c>
      <c r="AK37" s="198">
        <v>7.74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0</v>
      </c>
      <c r="AJ38" s="198">
        <v>0</v>
      </c>
      <c r="AK38" s="198">
        <v>7.74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</v>
      </c>
      <c r="AJ39" s="198">
        <v>0</v>
      </c>
      <c r="AK39" s="198">
        <v>8.82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</v>
      </c>
      <c r="AJ40" s="198">
        <v>0</v>
      </c>
      <c r="AK40" s="198">
        <v>8.82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</v>
      </c>
      <c r="AJ41" s="198">
        <v>0</v>
      </c>
      <c r="AK41" s="198">
        <v>8.82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</v>
      </c>
      <c r="AJ42" s="198">
        <v>0</v>
      </c>
      <c r="AK42" s="198">
        <v>8.82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</v>
      </c>
      <c r="AJ43" s="198">
        <v>0</v>
      </c>
      <c r="AK43" s="198">
        <v>8.82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1.21</v>
      </c>
      <c r="AJ44" s="198">
        <v>0</v>
      </c>
      <c r="AK44" s="198">
        <v>8.82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1.21</v>
      </c>
      <c r="AJ45" s="198">
        <v>0</v>
      </c>
      <c r="AK45" s="198">
        <v>8.82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1.21</v>
      </c>
      <c r="AJ46" s="198">
        <v>0</v>
      </c>
      <c r="AK46" s="198">
        <v>8.82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8.82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8.82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7.62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7.62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7.37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7.37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7.37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7.37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7.37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7.37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7.37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7.37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7.37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7.37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7.37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7.37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7.37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7.37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0.54</v>
      </c>
      <c r="AJ67" s="198">
        <v>0</v>
      </c>
      <c r="AK67" s="198">
        <v>7.37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7.37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7.37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7.37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7.5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7.5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6.24</v>
      </c>
      <c r="AJ73" s="198">
        <v>0</v>
      </c>
      <c r="AK73" s="198">
        <v>7.5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7.5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7.5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7.5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7.5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7.5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5.38</v>
      </c>
      <c r="AJ79" s="198">
        <v>0</v>
      </c>
      <c r="AK79" s="198">
        <v>7.5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7.5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7.5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7.5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7.62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7.62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5.07</v>
      </c>
      <c r="AJ85" s="198">
        <v>0</v>
      </c>
      <c r="AK85" s="198">
        <v>7.62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7.62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7.62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7.62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7.62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7.62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6</v>
      </c>
      <c r="AJ91" s="198">
        <v>0</v>
      </c>
      <c r="AK91" s="198">
        <v>7.74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7.74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7.74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7.74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7.74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7.74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4</v>
      </c>
      <c r="AJ97" s="198">
        <v>0</v>
      </c>
      <c r="AK97" s="198">
        <v>7.74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7.74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0.17335999999999993</v>
      </c>
      <c r="AH99">
        <f t="shared" si="0"/>
        <v>1.8390000000000004E-2</v>
      </c>
      <c r="AI99">
        <f t="shared" si="0"/>
        <v>1.2807500000000003E-2</v>
      </c>
      <c r="AJ99">
        <f t="shared" si="0"/>
        <v>0</v>
      </c>
      <c r="AK99">
        <f t="shared" si="0"/>
        <v>0.18631500000000006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20</v>
      </c>
      <c r="J3" s="198">
        <v>0</v>
      </c>
      <c r="K3" s="198">
        <v>252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0</v>
      </c>
      <c r="H4" s="198">
        <v>170</v>
      </c>
      <c r="I4" s="198">
        <v>0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0</v>
      </c>
      <c r="H5" s="198">
        <v>170</v>
      </c>
      <c r="I5" s="198">
        <v>0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0</v>
      </c>
      <c r="H6" s="198">
        <v>170</v>
      </c>
      <c r="I6" s="198">
        <v>0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198">
        <v>0</v>
      </c>
      <c r="H7" s="198">
        <v>170</v>
      </c>
      <c r="I7" s="198">
        <v>0</v>
      </c>
      <c r="J7" s="198">
        <v>0</v>
      </c>
      <c r="K7" s="198">
        <v>315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198">
        <v>0</v>
      </c>
      <c r="H8" s="198">
        <v>170</v>
      </c>
      <c r="I8" s="198">
        <v>0</v>
      </c>
      <c r="J8" s="198">
        <v>0</v>
      </c>
      <c r="K8" s="198">
        <v>315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0</v>
      </c>
      <c r="H9" s="198">
        <v>170</v>
      </c>
      <c r="I9" s="198">
        <v>0</v>
      </c>
      <c r="J9" s="198">
        <v>0</v>
      </c>
      <c r="K9" s="198">
        <v>315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0</v>
      </c>
      <c r="H10" s="198">
        <v>170</v>
      </c>
      <c r="I10" s="198">
        <v>0</v>
      </c>
      <c r="J10" s="198">
        <v>0</v>
      </c>
      <c r="K10" s="198">
        <v>315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90</v>
      </c>
      <c r="J11" s="198">
        <v>0</v>
      </c>
      <c r="K11" s="198">
        <v>315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140</v>
      </c>
      <c r="J12" s="198">
        <v>0</v>
      </c>
      <c r="K12" s="198">
        <v>315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140</v>
      </c>
      <c r="J13" s="198">
        <v>0</v>
      </c>
      <c r="K13" s="198">
        <v>315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140</v>
      </c>
      <c r="J14" s="198">
        <v>0</v>
      </c>
      <c r="K14" s="198">
        <v>315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140</v>
      </c>
      <c r="J15" s="198">
        <v>0</v>
      </c>
      <c r="K15" s="198">
        <v>315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150</v>
      </c>
      <c r="J16" s="198">
        <v>0</v>
      </c>
      <c r="K16" s="198">
        <v>315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150</v>
      </c>
      <c r="J17" s="198">
        <v>0</v>
      </c>
      <c r="K17" s="198">
        <v>315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150</v>
      </c>
      <c r="J18" s="198">
        <v>0</v>
      </c>
      <c r="K18" s="198">
        <v>315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150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150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150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150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150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155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155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155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155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155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155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155</v>
      </c>
      <c r="J30" s="198">
        <v>0</v>
      </c>
      <c r="K30" s="198">
        <v>315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155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155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155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155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20</v>
      </c>
      <c r="J35" s="198">
        <v>0</v>
      </c>
      <c r="K35" s="198">
        <v>315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20</v>
      </c>
      <c r="J36" s="198">
        <v>0</v>
      </c>
      <c r="K36" s="198">
        <v>315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20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20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20</v>
      </c>
      <c r="J39" s="198">
        <v>0</v>
      </c>
      <c r="K39" s="198">
        <v>296.33999999999997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20</v>
      </c>
      <c r="J40" s="198">
        <v>0</v>
      </c>
      <c r="K40" s="198">
        <v>296.33999999999997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20</v>
      </c>
      <c r="J41" s="198">
        <v>0</v>
      </c>
      <c r="K41" s="198">
        <v>296.33999999999997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20</v>
      </c>
      <c r="J42" s="198">
        <v>0</v>
      </c>
      <c r="K42" s="198">
        <v>296.33999999999997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20</v>
      </c>
      <c r="J43" s="198">
        <v>0</v>
      </c>
      <c r="K43" s="198">
        <v>296.33999999999997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20</v>
      </c>
      <c r="J44" s="198">
        <v>0</v>
      </c>
      <c r="K44" s="198">
        <v>296.33999999999997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20</v>
      </c>
      <c r="J45" s="198">
        <v>0</v>
      </c>
      <c r="K45" s="198">
        <v>296.33999999999997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35</v>
      </c>
      <c r="D46" s="26">
        <v>26</v>
      </c>
      <c r="E46" s="26">
        <v>0</v>
      </c>
      <c r="F46" s="26">
        <v>0</v>
      </c>
      <c r="G46" s="198">
        <v>130</v>
      </c>
      <c r="H46" s="198">
        <v>0</v>
      </c>
      <c r="I46" s="198">
        <v>20</v>
      </c>
      <c r="J46" s="198">
        <v>0</v>
      </c>
      <c r="K46" s="198">
        <v>296.33999999999997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34</v>
      </c>
      <c r="D47" s="26">
        <v>26</v>
      </c>
      <c r="E47" s="26">
        <v>0</v>
      </c>
      <c r="F47" s="26">
        <v>0</v>
      </c>
      <c r="G47" s="198">
        <v>130</v>
      </c>
      <c r="H47" s="198">
        <v>0</v>
      </c>
      <c r="I47" s="198">
        <v>20</v>
      </c>
      <c r="J47" s="198">
        <v>0</v>
      </c>
      <c r="K47" s="198">
        <v>296.33999999999997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34</v>
      </c>
      <c r="D48" s="26">
        <v>26</v>
      </c>
      <c r="E48" s="26">
        <v>0</v>
      </c>
      <c r="F48" s="26">
        <v>0</v>
      </c>
      <c r="G48" s="198">
        <v>130</v>
      </c>
      <c r="H48" s="198">
        <v>0</v>
      </c>
      <c r="I48" s="198">
        <v>20</v>
      </c>
      <c r="J48" s="198">
        <v>0</v>
      </c>
      <c r="K48" s="198">
        <v>296.33999999999997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34</v>
      </c>
      <c r="D49" s="26">
        <v>26</v>
      </c>
      <c r="E49" s="26">
        <v>0</v>
      </c>
      <c r="F49" s="26">
        <v>0</v>
      </c>
      <c r="G49" s="198">
        <v>130</v>
      </c>
      <c r="H49" s="198">
        <v>0</v>
      </c>
      <c r="I49" s="198">
        <v>15</v>
      </c>
      <c r="J49" s="198">
        <v>0</v>
      </c>
      <c r="K49" s="198">
        <v>310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34</v>
      </c>
      <c r="D50" s="26">
        <v>26</v>
      </c>
      <c r="E50" s="26">
        <v>0</v>
      </c>
      <c r="F50" s="26">
        <v>0</v>
      </c>
      <c r="G50" s="198">
        <v>130</v>
      </c>
      <c r="H50" s="198">
        <v>0</v>
      </c>
      <c r="I50" s="198">
        <v>15</v>
      </c>
      <c r="J50" s="198">
        <v>0</v>
      </c>
      <c r="K50" s="198">
        <v>310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0</v>
      </c>
      <c r="D51" s="26">
        <v>26</v>
      </c>
      <c r="E51" s="26">
        <v>0</v>
      </c>
      <c r="F51" s="26">
        <v>0</v>
      </c>
      <c r="G51" s="198">
        <v>130</v>
      </c>
      <c r="H51" s="198">
        <v>0</v>
      </c>
      <c r="I51" s="198">
        <v>15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0</v>
      </c>
      <c r="D52" s="26">
        <v>52</v>
      </c>
      <c r="E52" s="26">
        <v>0</v>
      </c>
      <c r="F52" s="26">
        <v>0</v>
      </c>
      <c r="G52" s="198">
        <v>130</v>
      </c>
      <c r="H52" s="198">
        <v>0</v>
      </c>
      <c r="I52" s="198">
        <v>15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0</v>
      </c>
      <c r="D53" s="26">
        <v>52</v>
      </c>
      <c r="E53" s="26">
        <v>0</v>
      </c>
      <c r="F53" s="26">
        <v>0</v>
      </c>
      <c r="G53" s="198">
        <v>130</v>
      </c>
      <c r="H53" s="198">
        <v>0</v>
      </c>
      <c r="I53" s="198">
        <v>15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0</v>
      </c>
      <c r="D54" s="26">
        <v>52</v>
      </c>
      <c r="E54" s="26">
        <v>0</v>
      </c>
      <c r="F54" s="26">
        <v>0</v>
      </c>
      <c r="G54" s="198">
        <v>130</v>
      </c>
      <c r="H54" s="198">
        <v>0</v>
      </c>
      <c r="I54" s="198">
        <v>15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34</v>
      </c>
      <c r="D55" s="26">
        <v>22</v>
      </c>
      <c r="E55" s="26">
        <v>0</v>
      </c>
      <c r="F55" s="26">
        <v>0</v>
      </c>
      <c r="G55" s="198">
        <v>130</v>
      </c>
      <c r="H55" s="198">
        <v>0</v>
      </c>
      <c r="I55" s="198">
        <v>15</v>
      </c>
      <c r="J55" s="198">
        <v>0</v>
      </c>
      <c r="K55" s="198">
        <v>296.33999999999997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34</v>
      </c>
      <c r="D56" s="26">
        <v>22</v>
      </c>
      <c r="E56" s="26">
        <v>0</v>
      </c>
      <c r="F56" s="26">
        <v>0</v>
      </c>
      <c r="G56" s="198">
        <v>130</v>
      </c>
      <c r="H56" s="198">
        <v>0</v>
      </c>
      <c r="I56" s="198">
        <v>15</v>
      </c>
      <c r="J56" s="198">
        <v>0</v>
      </c>
      <c r="K56" s="198">
        <v>296.33999999999997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34</v>
      </c>
      <c r="D57" s="26">
        <v>22</v>
      </c>
      <c r="E57" s="26">
        <v>0</v>
      </c>
      <c r="F57" s="26">
        <v>0</v>
      </c>
      <c r="G57" s="198">
        <v>130</v>
      </c>
      <c r="H57" s="198">
        <v>0</v>
      </c>
      <c r="I57" s="198">
        <v>20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34</v>
      </c>
      <c r="D58" s="26">
        <v>22</v>
      </c>
      <c r="E58" s="26">
        <v>0</v>
      </c>
      <c r="F58" s="26">
        <v>0</v>
      </c>
      <c r="G58" s="198">
        <v>130</v>
      </c>
      <c r="H58" s="198">
        <v>0</v>
      </c>
      <c r="I58" s="198">
        <v>15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34</v>
      </c>
      <c r="D59" s="26">
        <v>22</v>
      </c>
      <c r="E59" s="26">
        <v>0</v>
      </c>
      <c r="F59" s="26">
        <v>0</v>
      </c>
      <c r="G59" s="198">
        <v>130</v>
      </c>
      <c r="H59" s="198">
        <v>0</v>
      </c>
      <c r="I59" s="198">
        <v>15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34</v>
      </c>
      <c r="D60" s="26">
        <v>22</v>
      </c>
      <c r="E60" s="26">
        <v>0</v>
      </c>
      <c r="F60" s="26">
        <v>0</v>
      </c>
      <c r="G60" s="198">
        <v>130</v>
      </c>
      <c r="H60" s="198">
        <v>0</v>
      </c>
      <c r="I60" s="198">
        <v>10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34</v>
      </c>
      <c r="D61" s="26">
        <v>22</v>
      </c>
      <c r="E61" s="26">
        <v>0</v>
      </c>
      <c r="F61" s="26">
        <v>0</v>
      </c>
      <c r="G61" s="198">
        <v>130</v>
      </c>
      <c r="H61" s="198">
        <v>0</v>
      </c>
      <c r="I61" s="198">
        <v>10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24</v>
      </c>
      <c r="E62" s="26">
        <v>0</v>
      </c>
      <c r="F62" s="26">
        <v>0</v>
      </c>
      <c r="G62" s="198">
        <v>130</v>
      </c>
      <c r="H62" s="198">
        <v>0</v>
      </c>
      <c r="I62" s="198">
        <v>10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24</v>
      </c>
      <c r="E63" s="26">
        <v>0</v>
      </c>
      <c r="F63" s="26">
        <v>0</v>
      </c>
      <c r="G63" s="198">
        <v>130</v>
      </c>
      <c r="H63" s="198">
        <v>0</v>
      </c>
      <c r="I63" s="198">
        <v>10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24</v>
      </c>
      <c r="E64" s="26">
        <v>0</v>
      </c>
      <c r="F64" s="26">
        <v>0</v>
      </c>
      <c r="G64" s="198">
        <v>130</v>
      </c>
      <c r="H64" s="198">
        <v>0</v>
      </c>
      <c r="I64" s="198">
        <v>10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24</v>
      </c>
      <c r="E65" s="26">
        <v>0</v>
      </c>
      <c r="F65" s="26">
        <v>0</v>
      </c>
      <c r="G65" s="198">
        <v>130</v>
      </c>
      <c r="H65" s="198">
        <v>0</v>
      </c>
      <c r="I65" s="198">
        <v>10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24</v>
      </c>
      <c r="E66" s="26">
        <v>0</v>
      </c>
      <c r="F66" s="26">
        <v>0</v>
      </c>
      <c r="G66" s="198">
        <v>130</v>
      </c>
      <c r="H66" s="198">
        <v>0</v>
      </c>
      <c r="I66" s="198">
        <v>10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24</v>
      </c>
      <c r="E67" s="26">
        <v>0</v>
      </c>
      <c r="F67" s="26">
        <v>0</v>
      </c>
      <c r="G67" s="198">
        <v>130</v>
      </c>
      <c r="H67" s="198">
        <v>0</v>
      </c>
      <c r="I67" s="198">
        <v>10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24</v>
      </c>
      <c r="E68" s="26">
        <v>0</v>
      </c>
      <c r="F68" s="26">
        <v>0</v>
      </c>
      <c r="G68" s="198">
        <v>130</v>
      </c>
      <c r="H68" s="198">
        <v>0</v>
      </c>
      <c r="I68" s="198">
        <v>10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24</v>
      </c>
      <c r="E69" s="26">
        <v>0</v>
      </c>
      <c r="F69" s="26">
        <v>0</v>
      </c>
      <c r="G69" s="198">
        <v>130</v>
      </c>
      <c r="H69" s="198">
        <v>0</v>
      </c>
      <c r="I69" s="198">
        <v>15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24</v>
      </c>
      <c r="E70" s="26">
        <v>0</v>
      </c>
      <c r="F70" s="26">
        <v>0</v>
      </c>
      <c r="G70" s="198">
        <v>130</v>
      </c>
      <c r="H70" s="198">
        <v>0</v>
      </c>
      <c r="I70" s="198">
        <v>10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24</v>
      </c>
      <c r="E71" s="26">
        <v>0</v>
      </c>
      <c r="F71" s="26">
        <v>0</v>
      </c>
      <c r="G71" s="198">
        <v>130</v>
      </c>
      <c r="H71" s="198">
        <v>0</v>
      </c>
      <c r="I71" s="198">
        <v>10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24</v>
      </c>
      <c r="E72" s="26">
        <v>0</v>
      </c>
      <c r="F72" s="26">
        <v>0</v>
      </c>
      <c r="G72" s="198">
        <v>130</v>
      </c>
      <c r="H72" s="198">
        <v>80</v>
      </c>
      <c r="I72" s="198">
        <v>10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24</v>
      </c>
      <c r="E73" s="26">
        <v>0</v>
      </c>
      <c r="F73" s="26">
        <v>0</v>
      </c>
      <c r="G73" s="198">
        <v>130</v>
      </c>
      <c r="H73" s="198">
        <v>0</v>
      </c>
      <c r="I73" s="198">
        <v>140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24</v>
      </c>
      <c r="E74" s="26">
        <v>0</v>
      </c>
      <c r="F74" s="26">
        <v>0</v>
      </c>
      <c r="G74" s="198">
        <v>130</v>
      </c>
      <c r="H74" s="198">
        <v>0</v>
      </c>
      <c r="I74" s="198">
        <v>140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33</v>
      </c>
      <c r="D75" s="26">
        <v>24</v>
      </c>
      <c r="E75" s="26">
        <v>0</v>
      </c>
      <c r="F75" s="26">
        <v>0</v>
      </c>
      <c r="G75" s="198">
        <v>130</v>
      </c>
      <c r="H75" s="198">
        <v>0</v>
      </c>
      <c r="I75" s="198">
        <v>140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33</v>
      </c>
      <c r="D76" s="26">
        <v>24</v>
      </c>
      <c r="E76" s="26">
        <v>0</v>
      </c>
      <c r="F76" s="26">
        <v>0</v>
      </c>
      <c r="G76" s="198">
        <v>130</v>
      </c>
      <c r="H76" s="198">
        <v>0</v>
      </c>
      <c r="I76" s="198">
        <v>140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33</v>
      </c>
      <c r="D77" s="26">
        <v>24</v>
      </c>
      <c r="E77" s="26">
        <v>0</v>
      </c>
      <c r="F77" s="26">
        <v>0</v>
      </c>
      <c r="G77" s="198">
        <v>130</v>
      </c>
      <c r="H77" s="198">
        <v>0</v>
      </c>
      <c r="I77" s="198">
        <v>140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33</v>
      </c>
      <c r="D78" s="26">
        <v>24</v>
      </c>
      <c r="E78" s="26">
        <v>0</v>
      </c>
      <c r="F78" s="26">
        <v>0</v>
      </c>
      <c r="G78" s="198">
        <v>130</v>
      </c>
      <c r="H78" s="198">
        <v>0</v>
      </c>
      <c r="I78" s="198">
        <v>140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33</v>
      </c>
      <c r="D79" s="26">
        <v>24</v>
      </c>
      <c r="E79" s="26">
        <v>0</v>
      </c>
      <c r="F79" s="26">
        <v>0</v>
      </c>
      <c r="G79" s="198">
        <v>130</v>
      </c>
      <c r="H79" s="198">
        <v>0</v>
      </c>
      <c r="I79" s="198">
        <v>140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33</v>
      </c>
      <c r="D80" s="26">
        <v>24</v>
      </c>
      <c r="E80" s="26">
        <v>0</v>
      </c>
      <c r="F80" s="26">
        <v>0</v>
      </c>
      <c r="G80" s="198">
        <v>130</v>
      </c>
      <c r="H80" s="198">
        <v>0</v>
      </c>
      <c r="I80" s="198">
        <v>140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33</v>
      </c>
      <c r="D81" s="26">
        <v>24</v>
      </c>
      <c r="E81" s="26">
        <v>0</v>
      </c>
      <c r="F81" s="26">
        <v>0</v>
      </c>
      <c r="G81" s="198">
        <v>130</v>
      </c>
      <c r="H81" s="198">
        <v>0</v>
      </c>
      <c r="I81" s="198">
        <v>140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33</v>
      </c>
      <c r="D82" s="26">
        <v>24</v>
      </c>
      <c r="E82" s="26">
        <v>0</v>
      </c>
      <c r="F82" s="26">
        <v>0</v>
      </c>
      <c r="G82" s="198">
        <v>130</v>
      </c>
      <c r="H82" s="198">
        <v>0</v>
      </c>
      <c r="I82" s="198">
        <v>140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33</v>
      </c>
      <c r="D83" s="26">
        <v>24</v>
      </c>
      <c r="E83" s="26">
        <v>0</v>
      </c>
      <c r="F83" s="26">
        <v>0</v>
      </c>
      <c r="G83" s="198">
        <v>130</v>
      </c>
      <c r="H83" s="198">
        <v>0</v>
      </c>
      <c r="I83" s="198">
        <v>140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33</v>
      </c>
      <c r="D84" s="26">
        <v>24</v>
      </c>
      <c r="E84" s="26">
        <v>0</v>
      </c>
      <c r="F84" s="26">
        <v>0</v>
      </c>
      <c r="G84" s="198">
        <v>130</v>
      </c>
      <c r="H84" s="198">
        <v>0</v>
      </c>
      <c r="I84" s="198">
        <v>140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33</v>
      </c>
      <c r="D85" s="26">
        <v>24</v>
      </c>
      <c r="E85" s="26">
        <v>0</v>
      </c>
      <c r="F85" s="26">
        <v>0</v>
      </c>
      <c r="G85" s="198">
        <v>130</v>
      </c>
      <c r="H85" s="198">
        <v>0</v>
      </c>
      <c r="I85" s="198">
        <v>140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33</v>
      </c>
      <c r="D86" s="26">
        <v>24</v>
      </c>
      <c r="E86" s="26">
        <v>0</v>
      </c>
      <c r="F86" s="26">
        <v>0</v>
      </c>
      <c r="G86" s="198">
        <v>130</v>
      </c>
      <c r="H86" s="198">
        <v>0</v>
      </c>
      <c r="I86" s="198">
        <v>140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33</v>
      </c>
      <c r="D87" s="26">
        <v>24</v>
      </c>
      <c r="E87" s="26">
        <v>0</v>
      </c>
      <c r="F87" s="26">
        <v>0</v>
      </c>
      <c r="G87" s="198">
        <v>130</v>
      </c>
      <c r="H87" s="198">
        <v>0</v>
      </c>
      <c r="I87" s="198">
        <v>140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33</v>
      </c>
      <c r="D88" s="26">
        <v>24</v>
      </c>
      <c r="E88" s="26">
        <v>0</v>
      </c>
      <c r="F88" s="26">
        <v>0</v>
      </c>
      <c r="G88" s="198">
        <v>130</v>
      </c>
      <c r="H88" s="198">
        <v>0</v>
      </c>
      <c r="I88" s="198">
        <v>159.72999999999999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33</v>
      </c>
      <c r="D89" s="26">
        <v>24</v>
      </c>
      <c r="E89" s="26">
        <v>0</v>
      </c>
      <c r="F89" s="26">
        <v>0</v>
      </c>
      <c r="G89" s="198">
        <v>130</v>
      </c>
      <c r="H89" s="198">
        <v>0</v>
      </c>
      <c r="I89" s="198">
        <v>159.72999999999999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33</v>
      </c>
      <c r="D90" s="26">
        <v>24</v>
      </c>
      <c r="E90" s="26">
        <v>0</v>
      </c>
      <c r="F90" s="26">
        <v>0</v>
      </c>
      <c r="G90" s="198">
        <v>130</v>
      </c>
      <c r="H90" s="198">
        <v>0</v>
      </c>
      <c r="I90" s="198">
        <v>159.72999999999999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33</v>
      </c>
      <c r="D91" s="26">
        <v>24</v>
      </c>
      <c r="E91" s="26">
        <v>0</v>
      </c>
      <c r="F91" s="26">
        <v>0</v>
      </c>
      <c r="G91" s="198">
        <v>130</v>
      </c>
      <c r="H91" s="198">
        <v>0</v>
      </c>
      <c r="I91" s="198">
        <v>165.73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35</v>
      </c>
      <c r="D92" s="26">
        <v>24</v>
      </c>
      <c r="E92" s="26">
        <v>0</v>
      </c>
      <c r="F92" s="26">
        <v>0</v>
      </c>
      <c r="G92" s="198">
        <v>130</v>
      </c>
      <c r="H92" s="198">
        <v>0</v>
      </c>
      <c r="I92" s="198">
        <v>159.72999999999999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35</v>
      </c>
      <c r="D93" s="26">
        <v>24</v>
      </c>
      <c r="E93" s="26">
        <v>0</v>
      </c>
      <c r="F93" s="26">
        <v>0</v>
      </c>
      <c r="G93" s="198">
        <v>130</v>
      </c>
      <c r="H93" s="198">
        <v>0</v>
      </c>
      <c r="I93" s="198">
        <v>159.72999999999999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35</v>
      </c>
      <c r="D94" s="26">
        <v>24</v>
      </c>
      <c r="E94" s="26">
        <v>0</v>
      </c>
      <c r="F94" s="26">
        <v>0</v>
      </c>
      <c r="G94" s="198">
        <v>130</v>
      </c>
      <c r="H94" s="198">
        <v>0</v>
      </c>
      <c r="I94" s="198">
        <v>159.72999999999999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35</v>
      </c>
      <c r="D95" s="26">
        <v>24</v>
      </c>
      <c r="E95" s="26">
        <v>0</v>
      </c>
      <c r="F95" s="26">
        <v>0</v>
      </c>
      <c r="G95" s="198">
        <v>130</v>
      </c>
      <c r="H95" s="198">
        <v>0</v>
      </c>
      <c r="I95" s="198">
        <v>159.72999999999999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35</v>
      </c>
      <c r="D96" s="26">
        <v>24</v>
      </c>
      <c r="E96" s="26">
        <v>0</v>
      </c>
      <c r="F96" s="26">
        <v>0</v>
      </c>
      <c r="G96" s="198">
        <v>130</v>
      </c>
      <c r="H96" s="198">
        <v>0</v>
      </c>
      <c r="I96" s="198">
        <v>159.72999999999999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35</v>
      </c>
      <c r="D97" s="26">
        <v>24</v>
      </c>
      <c r="E97" s="26">
        <v>0</v>
      </c>
      <c r="F97" s="26">
        <v>0</v>
      </c>
      <c r="G97" s="198">
        <v>130</v>
      </c>
      <c r="H97" s="198">
        <v>0</v>
      </c>
      <c r="I97" s="198">
        <v>163.72999999999999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35</v>
      </c>
      <c r="D98" s="26">
        <v>24</v>
      </c>
      <c r="E98" s="26">
        <v>0</v>
      </c>
      <c r="F98" s="26">
        <v>0</v>
      </c>
      <c r="G98" s="198">
        <v>130</v>
      </c>
      <c r="H98" s="198">
        <v>0</v>
      </c>
      <c r="I98" s="198">
        <v>159.72999999999999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0.80425000000000002</v>
      </c>
      <c r="D99" s="156">
        <f t="shared" si="0"/>
        <v>0.33850000000000002</v>
      </c>
      <c r="E99" s="156">
        <f t="shared" si="0"/>
        <v>0</v>
      </c>
      <c r="F99" s="156">
        <f t="shared" si="0"/>
        <v>0</v>
      </c>
      <c r="G99" s="156">
        <f t="shared" si="0"/>
        <v>2.8925000000000001</v>
      </c>
      <c r="H99" s="156">
        <f t="shared" si="0"/>
        <v>0.3175</v>
      </c>
      <c r="I99" s="156">
        <f t="shared" si="0"/>
        <v>2.0067574999999986</v>
      </c>
      <c r="J99" s="156">
        <f t="shared" si="0"/>
        <v>0</v>
      </c>
      <c r="K99" s="156">
        <f t="shared" si="0"/>
        <v>7.3782700000000006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0.72</v>
      </c>
      <c r="G3" s="198">
        <v>0</v>
      </c>
      <c r="H3" s="198">
        <v>0</v>
      </c>
      <c r="I3" s="198">
        <v>7.22</v>
      </c>
      <c r="J3" s="198">
        <v>3.85</v>
      </c>
      <c r="K3" s="198">
        <v>14.6</v>
      </c>
      <c r="L3" s="198">
        <v>0.27</v>
      </c>
      <c r="M3" s="198">
        <v>0.89</v>
      </c>
      <c r="N3" s="198">
        <v>1.48</v>
      </c>
      <c r="O3" s="198">
        <v>1.04</v>
      </c>
      <c r="P3" s="198">
        <v>0.67</v>
      </c>
      <c r="Q3" s="198">
        <v>0.27</v>
      </c>
      <c r="R3" s="198">
        <v>0.27</v>
      </c>
      <c r="S3" s="198">
        <v>0.33</v>
      </c>
      <c r="T3" s="198">
        <v>0</v>
      </c>
      <c r="U3" s="198">
        <v>1.77</v>
      </c>
      <c r="V3" s="198">
        <v>0.18</v>
      </c>
      <c r="W3" s="198">
        <v>0.57999999999999996</v>
      </c>
      <c r="X3" s="198">
        <v>0.62</v>
      </c>
      <c r="Y3" s="198">
        <v>0</v>
      </c>
      <c r="Z3" s="198">
        <v>2.97</v>
      </c>
      <c r="AA3" s="198">
        <v>0.88</v>
      </c>
      <c r="AB3" s="198">
        <v>0</v>
      </c>
      <c r="AC3" s="198">
        <v>24.24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1.56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7.22</v>
      </c>
      <c r="J4" s="198">
        <v>3.85</v>
      </c>
      <c r="K4" s="198">
        <v>14.6</v>
      </c>
      <c r="L4" s="198">
        <v>0.27</v>
      </c>
      <c r="M4" s="198">
        <v>0.89</v>
      </c>
      <c r="N4" s="198">
        <v>1.48</v>
      </c>
      <c r="O4" s="198">
        <v>1.04</v>
      </c>
      <c r="P4" s="198">
        <v>0.67</v>
      </c>
      <c r="Q4" s="198">
        <v>0.27</v>
      </c>
      <c r="R4" s="198">
        <v>0.27</v>
      </c>
      <c r="S4" s="198">
        <v>0.33</v>
      </c>
      <c r="T4" s="198">
        <v>0</v>
      </c>
      <c r="U4" s="198">
        <v>1.77</v>
      </c>
      <c r="V4" s="198">
        <v>0.18</v>
      </c>
      <c r="W4" s="198">
        <v>0.57999999999999996</v>
      </c>
      <c r="X4" s="198">
        <v>0.62</v>
      </c>
      <c r="Y4" s="198">
        <v>0</v>
      </c>
      <c r="Z4" s="198">
        <v>2.97</v>
      </c>
      <c r="AA4" s="198">
        <v>0.88</v>
      </c>
      <c r="AB4" s="198">
        <v>0</v>
      </c>
      <c r="AC4" s="198">
        <v>24.24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1.56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7.22</v>
      </c>
      <c r="J5" s="198">
        <v>3.85</v>
      </c>
      <c r="K5" s="198">
        <v>14.6</v>
      </c>
      <c r="L5" s="198">
        <v>0.27</v>
      </c>
      <c r="M5" s="198">
        <v>0.89</v>
      </c>
      <c r="N5" s="198">
        <v>1.48</v>
      </c>
      <c r="O5" s="198">
        <v>1.04</v>
      </c>
      <c r="P5" s="198">
        <v>0.67</v>
      </c>
      <c r="Q5" s="198">
        <v>0.27</v>
      </c>
      <c r="R5" s="198">
        <v>0.27</v>
      </c>
      <c r="S5" s="198">
        <v>0.33</v>
      </c>
      <c r="T5" s="198">
        <v>0</v>
      </c>
      <c r="U5" s="198">
        <v>1.77</v>
      </c>
      <c r="V5" s="198">
        <v>0.18</v>
      </c>
      <c r="W5" s="198">
        <v>0.57999999999999996</v>
      </c>
      <c r="X5" s="198">
        <v>0.62</v>
      </c>
      <c r="Y5" s="198">
        <v>0</v>
      </c>
      <c r="Z5" s="198">
        <v>2.97</v>
      </c>
      <c r="AA5" s="198">
        <v>0.88</v>
      </c>
      <c r="AB5" s="198">
        <v>0</v>
      </c>
      <c r="AC5" s="198">
        <v>24.24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1.56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7.22</v>
      </c>
      <c r="J6" s="198">
        <v>3.85</v>
      </c>
      <c r="K6" s="198">
        <v>14.6</v>
      </c>
      <c r="L6" s="198">
        <v>0.27</v>
      </c>
      <c r="M6" s="198">
        <v>0.89</v>
      </c>
      <c r="N6" s="198">
        <v>1.48</v>
      </c>
      <c r="O6" s="198">
        <v>1.04</v>
      </c>
      <c r="P6" s="198">
        <v>0.67</v>
      </c>
      <c r="Q6" s="198">
        <v>0.27</v>
      </c>
      <c r="R6" s="198">
        <v>0.27</v>
      </c>
      <c r="S6" s="198">
        <v>0.33</v>
      </c>
      <c r="T6" s="198">
        <v>0</v>
      </c>
      <c r="U6" s="198">
        <v>1.77</v>
      </c>
      <c r="V6" s="198">
        <v>0.18</v>
      </c>
      <c r="W6" s="198">
        <v>0.57999999999999996</v>
      </c>
      <c r="X6" s="198">
        <v>0.62</v>
      </c>
      <c r="Y6" s="198">
        <v>0</v>
      </c>
      <c r="Z6" s="198">
        <v>2.97</v>
      </c>
      <c r="AA6" s="198">
        <v>0.88</v>
      </c>
      <c r="AB6" s="198">
        <v>0</v>
      </c>
      <c r="AC6" s="198">
        <v>24.24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29.7</v>
      </c>
      <c r="AJ6" s="198">
        <v>0</v>
      </c>
      <c r="AK6" s="198">
        <v>1.56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7.22</v>
      </c>
      <c r="J7" s="198">
        <v>3.85</v>
      </c>
      <c r="K7" s="198">
        <v>14.6</v>
      </c>
      <c r="L7" s="198">
        <v>0.27</v>
      </c>
      <c r="M7" s="198">
        <v>0.89</v>
      </c>
      <c r="N7" s="198">
        <v>1.48</v>
      </c>
      <c r="O7" s="198">
        <v>1.04</v>
      </c>
      <c r="P7" s="198">
        <v>0.67</v>
      </c>
      <c r="Q7" s="198">
        <v>0.27</v>
      </c>
      <c r="R7" s="198">
        <v>0.27</v>
      </c>
      <c r="S7" s="198">
        <v>0.33</v>
      </c>
      <c r="T7" s="198">
        <v>0</v>
      </c>
      <c r="U7" s="198">
        <v>1.77</v>
      </c>
      <c r="V7" s="198">
        <v>0.18</v>
      </c>
      <c r="W7" s="198">
        <v>0.57999999999999996</v>
      </c>
      <c r="X7" s="198">
        <v>0.62</v>
      </c>
      <c r="Y7" s="198">
        <v>0</v>
      </c>
      <c r="Z7" s="198">
        <v>2.97</v>
      </c>
      <c r="AA7" s="198">
        <v>0.88</v>
      </c>
      <c r="AB7" s="198">
        <v>0</v>
      </c>
      <c r="AC7" s="198">
        <v>24.24</v>
      </c>
      <c r="AD7" s="198">
        <v>0</v>
      </c>
      <c r="AE7" s="198">
        <v>0</v>
      </c>
      <c r="AF7" s="198">
        <v>0</v>
      </c>
      <c r="AG7" s="198">
        <v>0</v>
      </c>
      <c r="AH7" s="198">
        <v>-21.91</v>
      </c>
      <c r="AI7" s="198">
        <v>52.34</v>
      </c>
      <c r="AJ7" s="198">
        <v>0</v>
      </c>
      <c r="AK7" s="198">
        <v>1.56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7.22</v>
      </c>
      <c r="J8" s="198">
        <v>3.85</v>
      </c>
      <c r="K8" s="198">
        <v>14.6</v>
      </c>
      <c r="L8" s="198">
        <v>0.27</v>
      </c>
      <c r="M8" s="198">
        <v>0.89</v>
      </c>
      <c r="N8" s="198">
        <v>1.48</v>
      </c>
      <c r="O8" s="198">
        <v>1.04</v>
      </c>
      <c r="P8" s="198">
        <v>0.67</v>
      </c>
      <c r="Q8" s="198">
        <v>0.27</v>
      </c>
      <c r="R8" s="198">
        <v>0.27</v>
      </c>
      <c r="S8" s="198">
        <v>0.33</v>
      </c>
      <c r="T8" s="198">
        <v>0</v>
      </c>
      <c r="U8" s="198">
        <v>1.77</v>
      </c>
      <c r="V8" s="198">
        <v>0.18</v>
      </c>
      <c r="W8" s="198">
        <v>0.57999999999999996</v>
      </c>
      <c r="X8" s="198">
        <v>0.62</v>
      </c>
      <c r="Y8" s="198">
        <v>0</v>
      </c>
      <c r="Z8" s="198">
        <v>2.97</v>
      </c>
      <c r="AA8" s="198">
        <v>0.88</v>
      </c>
      <c r="AB8" s="198">
        <v>0</v>
      </c>
      <c r="AC8" s="198">
        <v>24.24</v>
      </c>
      <c r="AD8" s="198">
        <v>0</v>
      </c>
      <c r="AE8" s="198">
        <v>0</v>
      </c>
      <c r="AF8" s="198">
        <v>0</v>
      </c>
      <c r="AG8" s="198">
        <v>0</v>
      </c>
      <c r="AH8" s="198">
        <v>-21.91</v>
      </c>
      <c r="AI8" s="198">
        <v>52.34</v>
      </c>
      <c r="AJ8" s="198">
        <v>0</v>
      </c>
      <c r="AK8" s="198">
        <v>1.56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7.22</v>
      </c>
      <c r="J9" s="198">
        <v>3.85</v>
      </c>
      <c r="K9" s="198">
        <v>14.6</v>
      </c>
      <c r="L9" s="198">
        <v>0.27</v>
      </c>
      <c r="M9" s="198">
        <v>0.89</v>
      </c>
      <c r="N9" s="198">
        <v>1.48</v>
      </c>
      <c r="O9" s="198">
        <v>1.04</v>
      </c>
      <c r="P9" s="198">
        <v>0.67</v>
      </c>
      <c r="Q9" s="198">
        <v>0.27</v>
      </c>
      <c r="R9" s="198">
        <v>0.27</v>
      </c>
      <c r="S9" s="198">
        <v>0.33</v>
      </c>
      <c r="T9" s="198">
        <v>0</v>
      </c>
      <c r="U9" s="198">
        <v>1.77</v>
      </c>
      <c r="V9" s="198">
        <v>0.18</v>
      </c>
      <c r="W9" s="198">
        <v>0.57999999999999996</v>
      </c>
      <c r="X9" s="198">
        <v>0.62</v>
      </c>
      <c r="Y9" s="198">
        <v>0</v>
      </c>
      <c r="Z9" s="198">
        <v>2.97</v>
      </c>
      <c r="AA9" s="198">
        <v>0.88</v>
      </c>
      <c r="AB9" s="198">
        <v>0</v>
      </c>
      <c r="AC9" s="198">
        <v>24.24</v>
      </c>
      <c r="AD9" s="198">
        <v>0</v>
      </c>
      <c r="AE9" s="198">
        <v>0</v>
      </c>
      <c r="AF9" s="198">
        <v>0</v>
      </c>
      <c r="AG9" s="198">
        <v>0</v>
      </c>
      <c r="AH9" s="198">
        <v>-21.91</v>
      </c>
      <c r="AI9" s="198">
        <v>52.34</v>
      </c>
      <c r="AJ9" s="198">
        <v>0</v>
      </c>
      <c r="AK9" s="198">
        <v>1.56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7.22</v>
      </c>
      <c r="J10" s="198">
        <v>3.85</v>
      </c>
      <c r="K10" s="198">
        <v>14.6</v>
      </c>
      <c r="L10" s="198">
        <v>0.27</v>
      </c>
      <c r="M10" s="198">
        <v>0.89</v>
      </c>
      <c r="N10" s="198">
        <v>1.48</v>
      </c>
      <c r="O10" s="198">
        <v>1.04</v>
      </c>
      <c r="P10" s="198">
        <v>0.67</v>
      </c>
      <c r="Q10" s="198">
        <v>0.27</v>
      </c>
      <c r="R10" s="198">
        <v>0.27</v>
      </c>
      <c r="S10" s="198">
        <v>0.33</v>
      </c>
      <c r="T10" s="198">
        <v>0</v>
      </c>
      <c r="U10" s="198">
        <v>1.77</v>
      </c>
      <c r="V10" s="198">
        <v>0.18</v>
      </c>
      <c r="W10" s="198">
        <v>0.57999999999999996</v>
      </c>
      <c r="X10" s="198">
        <v>0.62</v>
      </c>
      <c r="Y10" s="198">
        <v>0</v>
      </c>
      <c r="Z10" s="198">
        <v>2.97</v>
      </c>
      <c r="AA10" s="198">
        <v>0.88</v>
      </c>
      <c r="AB10" s="198">
        <v>0</v>
      </c>
      <c r="AC10" s="198">
        <v>24.24</v>
      </c>
      <c r="AD10" s="198">
        <v>0</v>
      </c>
      <c r="AE10" s="198">
        <v>0</v>
      </c>
      <c r="AF10" s="198">
        <v>0</v>
      </c>
      <c r="AG10" s="198">
        <v>0</v>
      </c>
      <c r="AH10" s="198">
        <v>-21.91</v>
      </c>
      <c r="AI10" s="198">
        <v>52.34</v>
      </c>
      <c r="AJ10" s="198">
        <v>0</v>
      </c>
      <c r="AK10" s="198">
        <v>1.56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7.22</v>
      </c>
      <c r="J11" s="198">
        <v>3.85</v>
      </c>
      <c r="K11" s="198">
        <v>14.6</v>
      </c>
      <c r="L11" s="198">
        <v>0.27</v>
      </c>
      <c r="M11" s="198">
        <v>0.89</v>
      </c>
      <c r="N11" s="198">
        <v>1.48</v>
      </c>
      <c r="O11" s="198">
        <v>1.04</v>
      </c>
      <c r="P11" s="198">
        <v>0.67</v>
      </c>
      <c r="Q11" s="198">
        <v>0.27</v>
      </c>
      <c r="R11" s="198">
        <v>0.27</v>
      </c>
      <c r="S11" s="198">
        <v>0.33</v>
      </c>
      <c r="T11" s="198">
        <v>0</v>
      </c>
      <c r="U11" s="198">
        <v>1.77</v>
      </c>
      <c r="V11" s="198">
        <v>0.18</v>
      </c>
      <c r="W11" s="198">
        <v>0.57999999999999996</v>
      </c>
      <c r="X11" s="198">
        <v>0.62</v>
      </c>
      <c r="Y11" s="198">
        <v>0</v>
      </c>
      <c r="Z11" s="198">
        <v>2.97</v>
      </c>
      <c r="AA11" s="198">
        <v>0.88</v>
      </c>
      <c r="AB11" s="198">
        <v>0</v>
      </c>
      <c r="AC11" s="198">
        <v>24.24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-19.04</v>
      </c>
      <c r="AJ11" s="198">
        <v>0</v>
      </c>
      <c r="AK11" s="198">
        <v>1.56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7.22</v>
      </c>
      <c r="J12" s="198">
        <v>3.85</v>
      </c>
      <c r="K12" s="198">
        <v>14.6</v>
      </c>
      <c r="L12" s="198">
        <v>0.27</v>
      </c>
      <c r="M12" s="198">
        <v>0.89</v>
      </c>
      <c r="N12" s="198">
        <v>1.48</v>
      </c>
      <c r="O12" s="198">
        <v>1.04</v>
      </c>
      <c r="P12" s="198">
        <v>0.67</v>
      </c>
      <c r="Q12" s="198">
        <v>0.27</v>
      </c>
      <c r="R12" s="198">
        <v>0.27</v>
      </c>
      <c r="S12" s="198">
        <v>0.33</v>
      </c>
      <c r="T12" s="198">
        <v>0</v>
      </c>
      <c r="U12" s="198">
        <v>1.77</v>
      </c>
      <c r="V12" s="198">
        <v>0.18</v>
      </c>
      <c r="W12" s="198">
        <v>0.57999999999999996</v>
      </c>
      <c r="X12" s="198">
        <v>0.62</v>
      </c>
      <c r="Y12" s="198">
        <v>0</v>
      </c>
      <c r="Z12" s="198">
        <v>2.97</v>
      </c>
      <c r="AA12" s="198">
        <v>0.88</v>
      </c>
      <c r="AB12" s="198">
        <v>0</v>
      </c>
      <c r="AC12" s="198">
        <v>24.24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-58.7</v>
      </c>
      <c r="AJ12" s="198">
        <v>0</v>
      </c>
      <c r="AK12" s="198">
        <v>1.56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7.22</v>
      </c>
      <c r="J13" s="198">
        <v>3.85</v>
      </c>
      <c r="K13" s="198">
        <v>14.6</v>
      </c>
      <c r="L13" s="198">
        <v>0.27</v>
      </c>
      <c r="M13" s="198">
        <v>0.89</v>
      </c>
      <c r="N13" s="198">
        <v>1.48</v>
      </c>
      <c r="O13" s="198">
        <v>1.04</v>
      </c>
      <c r="P13" s="198">
        <v>0.67</v>
      </c>
      <c r="Q13" s="198">
        <v>0.27</v>
      </c>
      <c r="R13" s="198">
        <v>0.27</v>
      </c>
      <c r="S13" s="198">
        <v>0.33</v>
      </c>
      <c r="T13" s="198">
        <v>0</v>
      </c>
      <c r="U13" s="198">
        <v>1.77</v>
      </c>
      <c r="V13" s="198">
        <v>0.18</v>
      </c>
      <c r="W13" s="198">
        <v>0.57999999999999996</v>
      </c>
      <c r="X13" s="198">
        <v>0.62</v>
      </c>
      <c r="Y13" s="198">
        <v>0</v>
      </c>
      <c r="Z13" s="198">
        <v>2.97</v>
      </c>
      <c r="AA13" s="198">
        <v>0.88</v>
      </c>
      <c r="AB13" s="198">
        <v>0</v>
      </c>
      <c r="AC13" s="198">
        <v>24.24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-57.56</v>
      </c>
      <c r="AJ13" s="198">
        <v>0</v>
      </c>
      <c r="AK13" s="198">
        <v>1.56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7.22</v>
      </c>
      <c r="J14" s="198">
        <v>3.85</v>
      </c>
      <c r="K14" s="198">
        <v>14.6</v>
      </c>
      <c r="L14" s="198">
        <v>0.27</v>
      </c>
      <c r="M14" s="198">
        <v>0.89</v>
      </c>
      <c r="N14" s="198">
        <v>1.48</v>
      </c>
      <c r="O14" s="198">
        <v>1.04</v>
      </c>
      <c r="P14" s="198">
        <v>0.67</v>
      </c>
      <c r="Q14" s="198">
        <v>0.27</v>
      </c>
      <c r="R14" s="198">
        <v>0.27</v>
      </c>
      <c r="S14" s="198">
        <v>0.33</v>
      </c>
      <c r="T14" s="198">
        <v>0</v>
      </c>
      <c r="U14" s="198">
        <v>1.77</v>
      </c>
      <c r="V14" s="198">
        <v>0.18</v>
      </c>
      <c r="W14" s="198">
        <v>0.57999999999999996</v>
      </c>
      <c r="X14" s="198">
        <v>0.62</v>
      </c>
      <c r="Y14" s="198">
        <v>0</v>
      </c>
      <c r="Z14" s="198">
        <v>2.97</v>
      </c>
      <c r="AA14" s="198">
        <v>0.88</v>
      </c>
      <c r="AB14" s="198">
        <v>0</v>
      </c>
      <c r="AC14" s="198">
        <v>24.24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-58.7</v>
      </c>
      <c r="AJ14" s="198">
        <v>0</v>
      </c>
      <c r="AK14" s="198">
        <v>1.56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7.22</v>
      </c>
      <c r="J15" s="198">
        <v>3.85</v>
      </c>
      <c r="K15" s="198">
        <v>14.6</v>
      </c>
      <c r="L15" s="198">
        <v>0.27</v>
      </c>
      <c r="M15" s="198">
        <v>0.89</v>
      </c>
      <c r="N15" s="198">
        <v>1.48</v>
      </c>
      <c r="O15" s="198">
        <v>1.04</v>
      </c>
      <c r="P15" s="198">
        <v>0.67</v>
      </c>
      <c r="Q15" s="198">
        <v>0.27</v>
      </c>
      <c r="R15" s="198">
        <v>0.27</v>
      </c>
      <c r="S15" s="198">
        <v>0.33</v>
      </c>
      <c r="T15" s="198">
        <v>0</v>
      </c>
      <c r="U15" s="198">
        <v>1.77</v>
      </c>
      <c r="V15" s="198">
        <v>0.18</v>
      </c>
      <c r="W15" s="198">
        <v>0.57999999999999996</v>
      </c>
      <c r="X15" s="198">
        <v>0.62</v>
      </c>
      <c r="Y15" s="198">
        <v>0</v>
      </c>
      <c r="Z15" s="198">
        <v>2.97</v>
      </c>
      <c r="AA15" s="198">
        <v>0.88</v>
      </c>
      <c r="AB15" s="198">
        <v>0</v>
      </c>
      <c r="AC15" s="198">
        <v>24.24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-58.7</v>
      </c>
      <c r="AJ15" s="198">
        <v>0</v>
      </c>
      <c r="AK15" s="198">
        <v>1.56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7.22</v>
      </c>
      <c r="J16" s="198">
        <v>3.85</v>
      </c>
      <c r="K16" s="198">
        <v>14.6</v>
      </c>
      <c r="L16" s="198">
        <v>0.27</v>
      </c>
      <c r="M16" s="198">
        <v>0.89</v>
      </c>
      <c r="N16" s="198">
        <v>1.48</v>
      </c>
      <c r="O16" s="198">
        <v>1.04</v>
      </c>
      <c r="P16" s="198">
        <v>0.67</v>
      </c>
      <c r="Q16" s="198">
        <v>0.27</v>
      </c>
      <c r="R16" s="198">
        <v>0.27</v>
      </c>
      <c r="S16" s="198">
        <v>0.33</v>
      </c>
      <c r="T16" s="198">
        <v>0</v>
      </c>
      <c r="U16" s="198">
        <v>1.77</v>
      </c>
      <c r="V16" s="198">
        <v>0.18</v>
      </c>
      <c r="W16" s="198">
        <v>0.57999999999999996</v>
      </c>
      <c r="X16" s="198">
        <v>0.62</v>
      </c>
      <c r="Y16" s="198">
        <v>0</v>
      </c>
      <c r="Z16" s="198">
        <v>2.97</v>
      </c>
      <c r="AA16" s="198">
        <v>0.88</v>
      </c>
      <c r="AB16" s="198">
        <v>0</v>
      </c>
      <c r="AC16" s="198">
        <v>24.24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-62.66</v>
      </c>
      <c r="AJ16" s="198">
        <v>0</v>
      </c>
      <c r="AK16" s="198">
        <v>1.56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7.22</v>
      </c>
      <c r="J17" s="198">
        <v>4.8099999999999996</v>
      </c>
      <c r="K17" s="198">
        <v>14.6</v>
      </c>
      <c r="L17" s="198">
        <v>0.27</v>
      </c>
      <c r="M17" s="198">
        <v>0.89</v>
      </c>
      <c r="N17" s="198">
        <v>1.48</v>
      </c>
      <c r="O17" s="198">
        <v>1.04</v>
      </c>
      <c r="P17" s="198">
        <v>0.67</v>
      </c>
      <c r="Q17" s="198">
        <v>0.27</v>
      </c>
      <c r="R17" s="198">
        <v>0.27</v>
      </c>
      <c r="S17" s="198">
        <v>0.33</v>
      </c>
      <c r="T17" s="198">
        <v>0</v>
      </c>
      <c r="U17" s="198">
        <v>1.77</v>
      </c>
      <c r="V17" s="198">
        <v>0.18</v>
      </c>
      <c r="W17" s="198">
        <v>0.57999999999999996</v>
      </c>
      <c r="X17" s="198">
        <v>0.62</v>
      </c>
      <c r="Y17" s="198">
        <v>0</v>
      </c>
      <c r="Z17" s="198">
        <v>2.97</v>
      </c>
      <c r="AA17" s="198">
        <v>0.88</v>
      </c>
      <c r="AB17" s="198">
        <v>0</v>
      </c>
      <c r="AC17" s="198">
        <v>24.24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-62.66</v>
      </c>
      <c r="AJ17" s="198">
        <v>0</v>
      </c>
      <c r="AK17" s="198">
        <v>1.56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7.22</v>
      </c>
      <c r="J18" s="198">
        <v>4.8099999999999996</v>
      </c>
      <c r="K18" s="198">
        <v>14.6</v>
      </c>
      <c r="L18" s="198">
        <v>0.27</v>
      </c>
      <c r="M18" s="198">
        <v>0.89</v>
      </c>
      <c r="N18" s="198">
        <v>1.48</v>
      </c>
      <c r="O18" s="198">
        <v>1.04</v>
      </c>
      <c r="P18" s="198">
        <v>0.67</v>
      </c>
      <c r="Q18" s="198">
        <v>0.27</v>
      </c>
      <c r="R18" s="198">
        <v>0.27</v>
      </c>
      <c r="S18" s="198">
        <v>0.33</v>
      </c>
      <c r="T18" s="198">
        <v>0</v>
      </c>
      <c r="U18" s="198">
        <v>1.77</v>
      </c>
      <c r="V18" s="198">
        <v>0.18</v>
      </c>
      <c r="W18" s="198">
        <v>0.57999999999999996</v>
      </c>
      <c r="X18" s="198">
        <v>0.62</v>
      </c>
      <c r="Y18" s="198">
        <v>0</v>
      </c>
      <c r="Z18" s="198">
        <v>2.97</v>
      </c>
      <c r="AA18" s="198">
        <v>0.88</v>
      </c>
      <c r="AB18" s="198">
        <v>0</v>
      </c>
      <c r="AC18" s="198">
        <v>24.24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-62.66</v>
      </c>
      <c r="AJ18" s="198">
        <v>0</v>
      </c>
      <c r="AK18" s="198">
        <v>1.56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7.22</v>
      </c>
      <c r="J19" s="198">
        <v>4.8099999999999996</v>
      </c>
      <c r="K19" s="198">
        <v>14.6</v>
      </c>
      <c r="L19" s="198">
        <v>0.27</v>
      </c>
      <c r="M19" s="198">
        <v>0.89</v>
      </c>
      <c r="N19" s="198">
        <v>1.48</v>
      </c>
      <c r="O19" s="198">
        <v>1.04</v>
      </c>
      <c r="P19" s="198">
        <v>0.67</v>
      </c>
      <c r="Q19" s="198">
        <v>0.27</v>
      </c>
      <c r="R19" s="198">
        <v>0.27</v>
      </c>
      <c r="S19" s="198">
        <v>0.33</v>
      </c>
      <c r="T19" s="198">
        <v>0</v>
      </c>
      <c r="U19" s="198">
        <v>1.77</v>
      </c>
      <c r="V19" s="198">
        <v>0.18</v>
      </c>
      <c r="W19" s="198">
        <v>0.57999999999999996</v>
      </c>
      <c r="X19" s="198">
        <v>0.62</v>
      </c>
      <c r="Y19" s="198">
        <v>0</v>
      </c>
      <c r="Z19" s="198">
        <v>2.97</v>
      </c>
      <c r="AA19" s="198">
        <v>0.88</v>
      </c>
      <c r="AB19" s="198">
        <v>0</v>
      </c>
      <c r="AC19" s="198">
        <v>24.24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-62.66</v>
      </c>
      <c r="AJ19" s="198">
        <v>0</v>
      </c>
      <c r="AK19" s="198">
        <v>1.56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7.22</v>
      </c>
      <c r="J20" s="198">
        <v>4.8099999999999996</v>
      </c>
      <c r="K20" s="198">
        <v>14.6</v>
      </c>
      <c r="L20" s="198">
        <v>0.27</v>
      </c>
      <c r="M20" s="198">
        <v>0.89</v>
      </c>
      <c r="N20" s="198">
        <v>1.48</v>
      </c>
      <c r="O20" s="198">
        <v>1.04</v>
      </c>
      <c r="P20" s="198">
        <v>0.67</v>
      </c>
      <c r="Q20" s="198">
        <v>0.27</v>
      </c>
      <c r="R20" s="198">
        <v>0.27</v>
      </c>
      <c r="S20" s="198">
        <v>0.33</v>
      </c>
      <c r="T20" s="198">
        <v>0</v>
      </c>
      <c r="U20" s="198">
        <v>1.77</v>
      </c>
      <c r="V20" s="198">
        <v>0.18</v>
      </c>
      <c r="W20" s="198">
        <v>0.57999999999999996</v>
      </c>
      <c r="X20" s="198">
        <v>0.62</v>
      </c>
      <c r="Y20" s="198">
        <v>0</v>
      </c>
      <c r="Z20" s="198">
        <v>2.97</v>
      </c>
      <c r="AA20" s="198">
        <v>0.88</v>
      </c>
      <c r="AB20" s="198">
        <v>0</v>
      </c>
      <c r="AC20" s="198">
        <v>24.24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-62.66</v>
      </c>
      <c r="AJ20" s="198">
        <v>0</v>
      </c>
      <c r="AK20" s="198">
        <v>1.56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7.22</v>
      </c>
      <c r="J21" s="198">
        <v>4.8099999999999996</v>
      </c>
      <c r="K21" s="198">
        <v>14.6</v>
      </c>
      <c r="L21" s="198">
        <v>0.27</v>
      </c>
      <c r="M21" s="198">
        <v>0.89</v>
      </c>
      <c r="N21" s="198">
        <v>1.48</v>
      </c>
      <c r="O21" s="198">
        <v>1.04</v>
      </c>
      <c r="P21" s="198">
        <v>0.67</v>
      </c>
      <c r="Q21" s="198">
        <v>0.27</v>
      </c>
      <c r="R21" s="198">
        <v>0.27</v>
      </c>
      <c r="S21" s="198">
        <v>0.33</v>
      </c>
      <c r="T21" s="198">
        <v>0</v>
      </c>
      <c r="U21" s="198">
        <v>1.77</v>
      </c>
      <c r="V21" s="198">
        <v>0.18</v>
      </c>
      <c r="W21" s="198">
        <v>0.57999999999999996</v>
      </c>
      <c r="X21" s="198">
        <v>0.62</v>
      </c>
      <c r="Y21" s="198">
        <v>0</v>
      </c>
      <c r="Z21" s="198">
        <v>2.97</v>
      </c>
      <c r="AA21" s="198">
        <v>0.88</v>
      </c>
      <c r="AB21" s="198">
        <v>0</v>
      </c>
      <c r="AC21" s="198">
        <v>24.24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-62.66</v>
      </c>
      <c r="AJ21" s="198">
        <v>0</v>
      </c>
      <c r="AK21" s="198">
        <v>1.56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7.22</v>
      </c>
      <c r="J22" s="198">
        <v>4.8099999999999996</v>
      </c>
      <c r="K22" s="198">
        <v>14.6</v>
      </c>
      <c r="L22" s="198">
        <v>0.27</v>
      </c>
      <c r="M22" s="198">
        <v>0.89</v>
      </c>
      <c r="N22" s="198">
        <v>1.48</v>
      </c>
      <c r="O22" s="198">
        <v>1.04</v>
      </c>
      <c r="P22" s="198">
        <v>0.67</v>
      </c>
      <c r="Q22" s="198">
        <v>0.27</v>
      </c>
      <c r="R22" s="198">
        <v>0.27</v>
      </c>
      <c r="S22" s="198">
        <v>0.33</v>
      </c>
      <c r="T22" s="198">
        <v>0</v>
      </c>
      <c r="U22" s="198">
        <v>1.77</v>
      </c>
      <c r="V22" s="198">
        <v>0.18</v>
      </c>
      <c r="W22" s="198">
        <v>0.57999999999999996</v>
      </c>
      <c r="X22" s="198">
        <v>0.62</v>
      </c>
      <c r="Y22" s="198">
        <v>0</v>
      </c>
      <c r="Z22" s="198">
        <v>2.97</v>
      </c>
      <c r="AA22" s="198">
        <v>0.88</v>
      </c>
      <c r="AB22" s="198">
        <v>0</v>
      </c>
      <c r="AC22" s="198">
        <v>24.24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-62.66</v>
      </c>
      <c r="AJ22" s="198">
        <v>0</v>
      </c>
      <c r="AK22" s="198">
        <v>1.56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7.22</v>
      </c>
      <c r="J23" s="198">
        <v>4.8099999999999996</v>
      </c>
      <c r="K23" s="198">
        <v>14.6</v>
      </c>
      <c r="L23" s="198">
        <v>0.27</v>
      </c>
      <c r="M23" s="198">
        <v>0.89</v>
      </c>
      <c r="N23" s="198">
        <v>1.48</v>
      </c>
      <c r="O23" s="198">
        <v>1.04</v>
      </c>
      <c r="P23" s="198">
        <v>0.67</v>
      </c>
      <c r="Q23" s="198">
        <v>0.27</v>
      </c>
      <c r="R23" s="198">
        <v>0.27</v>
      </c>
      <c r="S23" s="198">
        <v>0.33</v>
      </c>
      <c r="T23" s="198">
        <v>0</v>
      </c>
      <c r="U23" s="198">
        <v>1.77</v>
      </c>
      <c r="V23" s="198">
        <v>0.18</v>
      </c>
      <c r="W23" s="198">
        <v>0.57999999999999996</v>
      </c>
      <c r="X23" s="198">
        <v>0.62</v>
      </c>
      <c r="Y23" s="198">
        <v>0</v>
      </c>
      <c r="Z23" s="198">
        <v>2.97</v>
      </c>
      <c r="AA23" s="198">
        <v>0.88</v>
      </c>
      <c r="AB23" s="198">
        <v>0</v>
      </c>
      <c r="AC23" s="198">
        <v>24.24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-62.66</v>
      </c>
      <c r="AJ23" s="198">
        <v>0</v>
      </c>
      <c r="AK23" s="198">
        <v>1.56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7.22</v>
      </c>
      <c r="J24" s="198">
        <v>4.8099999999999996</v>
      </c>
      <c r="K24" s="198">
        <v>14.6</v>
      </c>
      <c r="L24" s="198">
        <v>0.27</v>
      </c>
      <c r="M24" s="198">
        <v>0.89</v>
      </c>
      <c r="N24" s="198">
        <v>1.48</v>
      </c>
      <c r="O24" s="198">
        <v>1.04</v>
      </c>
      <c r="P24" s="198">
        <v>0.67</v>
      </c>
      <c r="Q24" s="198">
        <v>0.27</v>
      </c>
      <c r="R24" s="198">
        <v>0.27</v>
      </c>
      <c r="S24" s="198">
        <v>0.33</v>
      </c>
      <c r="T24" s="198">
        <v>0</v>
      </c>
      <c r="U24" s="198">
        <v>1.77</v>
      </c>
      <c r="V24" s="198">
        <v>0.18</v>
      </c>
      <c r="W24" s="198">
        <v>0.57999999999999996</v>
      </c>
      <c r="X24" s="198">
        <v>0.62</v>
      </c>
      <c r="Y24" s="198">
        <v>0</v>
      </c>
      <c r="Z24" s="198">
        <v>2.97</v>
      </c>
      <c r="AA24" s="198">
        <v>0.88</v>
      </c>
      <c r="AB24" s="198">
        <v>0</v>
      </c>
      <c r="AC24" s="198">
        <v>24.24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-62.66</v>
      </c>
      <c r="AJ24" s="198">
        <v>0</v>
      </c>
      <c r="AK24" s="198">
        <v>1.56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7.22</v>
      </c>
      <c r="J25" s="198">
        <v>4.8099999999999996</v>
      </c>
      <c r="K25" s="198">
        <v>14.6</v>
      </c>
      <c r="L25" s="198">
        <v>0.27</v>
      </c>
      <c r="M25" s="198">
        <v>0.89</v>
      </c>
      <c r="N25" s="198">
        <v>1.48</v>
      </c>
      <c r="O25" s="198">
        <v>1.04</v>
      </c>
      <c r="P25" s="198">
        <v>0.67</v>
      </c>
      <c r="Q25" s="198">
        <v>0.27</v>
      </c>
      <c r="R25" s="198">
        <v>0.27</v>
      </c>
      <c r="S25" s="198">
        <v>0.33</v>
      </c>
      <c r="T25" s="198">
        <v>0</v>
      </c>
      <c r="U25" s="198">
        <v>1.77</v>
      </c>
      <c r="V25" s="198">
        <v>0.18</v>
      </c>
      <c r="W25" s="198">
        <v>0.57999999999999996</v>
      </c>
      <c r="X25" s="198">
        <v>0.62</v>
      </c>
      <c r="Y25" s="198">
        <v>0</v>
      </c>
      <c r="Z25" s="198">
        <v>2.97</v>
      </c>
      <c r="AA25" s="198">
        <v>0.88</v>
      </c>
      <c r="AB25" s="198">
        <v>0</v>
      </c>
      <c r="AC25" s="198">
        <v>24.24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-71.11</v>
      </c>
      <c r="AJ25" s="198">
        <v>0</v>
      </c>
      <c r="AK25" s="198">
        <v>1.56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7.22</v>
      </c>
      <c r="J26" s="198">
        <v>4.8099999999999996</v>
      </c>
      <c r="K26" s="198">
        <v>14.6</v>
      </c>
      <c r="L26" s="198">
        <v>0.27</v>
      </c>
      <c r="M26" s="198">
        <v>0.89</v>
      </c>
      <c r="N26" s="198">
        <v>1.48</v>
      </c>
      <c r="O26" s="198">
        <v>1.04</v>
      </c>
      <c r="P26" s="198">
        <v>0.67</v>
      </c>
      <c r="Q26" s="198">
        <v>0.27</v>
      </c>
      <c r="R26" s="198">
        <v>0.27</v>
      </c>
      <c r="S26" s="198">
        <v>0.33</v>
      </c>
      <c r="T26" s="198">
        <v>0</v>
      </c>
      <c r="U26" s="198">
        <v>1.77</v>
      </c>
      <c r="V26" s="198">
        <v>0.18</v>
      </c>
      <c r="W26" s="198">
        <v>0.57999999999999996</v>
      </c>
      <c r="X26" s="198">
        <v>0.62</v>
      </c>
      <c r="Y26" s="198">
        <v>0</v>
      </c>
      <c r="Z26" s="198">
        <v>2.97</v>
      </c>
      <c r="AA26" s="198">
        <v>0.88</v>
      </c>
      <c r="AB26" s="198">
        <v>0</v>
      </c>
      <c r="AC26" s="198">
        <v>24.24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-74.48</v>
      </c>
      <c r="AJ26" s="198">
        <v>0</v>
      </c>
      <c r="AK26" s="198">
        <v>1.56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9.14</v>
      </c>
      <c r="J27" s="198">
        <v>5.78</v>
      </c>
      <c r="K27" s="198">
        <v>14.6</v>
      </c>
      <c r="L27" s="198">
        <v>0.27</v>
      </c>
      <c r="M27" s="198">
        <v>0.89</v>
      </c>
      <c r="N27" s="198">
        <v>1.48</v>
      </c>
      <c r="O27" s="198">
        <v>1.04</v>
      </c>
      <c r="P27" s="198">
        <v>0.67</v>
      </c>
      <c r="Q27" s="198">
        <v>0.27</v>
      </c>
      <c r="R27" s="198">
        <v>0.27</v>
      </c>
      <c r="S27" s="198">
        <v>0.33</v>
      </c>
      <c r="T27" s="198">
        <v>0</v>
      </c>
      <c r="U27" s="198">
        <v>1.77</v>
      </c>
      <c r="V27" s="198">
        <v>0.18</v>
      </c>
      <c r="W27" s="198">
        <v>0.57999999999999996</v>
      </c>
      <c r="X27" s="198">
        <v>0.62</v>
      </c>
      <c r="Y27" s="198">
        <v>0</v>
      </c>
      <c r="Z27" s="198">
        <v>2.97</v>
      </c>
      <c r="AA27" s="198">
        <v>0.88</v>
      </c>
      <c r="AB27" s="198">
        <v>0</v>
      </c>
      <c r="AC27" s="198">
        <v>24.24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-74.48</v>
      </c>
      <c r="AJ27" s="198">
        <v>0</v>
      </c>
      <c r="AK27" s="198">
        <v>1.56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9.14</v>
      </c>
      <c r="J28" s="198">
        <v>5.78</v>
      </c>
      <c r="K28" s="198">
        <v>14.6</v>
      </c>
      <c r="L28" s="198">
        <v>0.27</v>
      </c>
      <c r="M28" s="198">
        <v>0.89</v>
      </c>
      <c r="N28" s="198">
        <v>1.48</v>
      </c>
      <c r="O28" s="198">
        <v>1.04</v>
      </c>
      <c r="P28" s="198">
        <v>0.67</v>
      </c>
      <c r="Q28" s="198">
        <v>0.27</v>
      </c>
      <c r="R28" s="198">
        <v>0.27</v>
      </c>
      <c r="S28" s="198">
        <v>0.33</v>
      </c>
      <c r="T28" s="198">
        <v>0</v>
      </c>
      <c r="U28" s="198">
        <v>1.77</v>
      </c>
      <c r="V28" s="198">
        <v>0.18</v>
      </c>
      <c r="W28" s="198">
        <v>0.57999999999999996</v>
      </c>
      <c r="X28" s="198">
        <v>0.62</v>
      </c>
      <c r="Y28" s="198">
        <v>0</v>
      </c>
      <c r="Z28" s="198">
        <v>2.97</v>
      </c>
      <c r="AA28" s="198">
        <v>0.88</v>
      </c>
      <c r="AB28" s="198">
        <v>0</v>
      </c>
      <c r="AC28" s="198">
        <v>24.24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-74.48</v>
      </c>
      <c r="AJ28" s="198">
        <v>0</v>
      </c>
      <c r="AK28" s="198">
        <v>1.56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9.14</v>
      </c>
      <c r="J29" s="198">
        <v>5.78</v>
      </c>
      <c r="K29" s="198">
        <v>14.6</v>
      </c>
      <c r="L29" s="198">
        <v>0.27</v>
      </c>
      <c r="M29" s="198">
        <v>0.89</v>
      </c>
      <c r="N29" s="198">
        <v>1.48</v>
      </c>
      <c r="O29" s="198">
        <v>1.04</v>
      </c>
      <c r="P29" s="198">
        <v>0.67</v>
      </c>
      <c r="Q29" s="198">
        <v>0.27</v>
      </c>
      <c r="R29" s="198">
        <v>0.27</v>
      </c>
      <c r="S29" s="198">
        <v>0.33</v>
      </c>
      <c r="T29" s="198">
        <v>0</v>
      </c>
      <c r="U29" s="198">
        <v>1.77</v>
      </c>
      <c r="V29" s="198">
        <v>0.18</v>
      </c>
      <c r="W29" s="198">
        <v>0.57999999999999996</v>
      </c>
      <c r="X29" s="198">
        <v>0.62</v>
      </c>
      <c r="Y29" s="198">
        <v>0</v>
      </c>
      <c r="Z29" s="198">
        <v>2.97</v>
      </c>
      <c r="AA29" s="198">
        <v>0.88</v>
      </c>
      <c r="AB29" s="198">
        <v>0</v>
      </c>
      <c r="AC29" s="198">
        <v>24.24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-74.48</v>
      </c>
      <c r="AJ29" s="198">
        <v>0</v>
      </c>
      <c r="AK29" s="198">
        <v>1.56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9.14</v>
      </c>
      <c r="J30" s="198">
        <v>5.78</v>
      </c>
      <c r="K30" s="198">
        <v>14.6</v>
      </c>
      <c r="L30" s="198">
        <v>0.27</v>
      </c>
      <c r="M30" s="198">
        <v>0.89</v>
      </c>
      <c r="N30" s="198">
        <v>1.48</v>
      </c>
      <c r="O30" s="198">
        <v>1.04</v>
      </c>
      <c r="P30" s="198">
        <v>0.67</v>
      </c>
      <c r="Q30" s="198">
        <v>0.27</v>
      </c>
      <c r="R30" s="198">
        <v>0.27</v>
      </c>
      <c r="S30" s="198">
        <v>0.33</v>
      </c>
      <c r="T30" s="198">
        <v>0</v>
      </c>
      <c r="U30" s="198">
        <v>1.77</v>
      </c>
      <c r="V30" s="198">
        <v>0.18</v>
      </c>
      <c r="W30" s="198">
        <v>0.57999999999999996</v>
      </c>
      <c r="X30" s="198">
        <v>0.62</v>
      </c>
      <c r="Y30" s="198">
        <v>0</v>
      </c>
      <c r="Z30" s="198">
        <v>2.97</v>
      </c>
      <c r="AA30" s="198">
        <v>0.88</v>
      </c>
      <c r="AB30" s="198">
        <v>0</v>
      </c>
      <c r="AC30" s="198">
        <v>24.24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-74.48</v>
      </c>
      <c r="AJ30" s="198">
        <v>0</v>
      </c>
      <c r="AK30" s="198">
        <v>1.56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2.78</v>
      </c>
      <c r="J31" s="198">
        <v>5.78</v>
      </c>
      <c r="K31" s="198">
        <v>14.6</v>
      </c>
      <c r="L31" s="198">
        <v>0.27</v>
      </c>
      <c r="M31" s="198">
        <v>0.89</v>
      </c>
      <c r="N31" s="198">
        <v>1.48</v>
      </c>
      <c r="O31" s="198">
        <v>1.04</v>
      </c>
      <c r="P31" s="198">
        <v>0.67</v>
      </c>
      <c r="Q31" s="198">
        <v>0.26</v>
      </c>
      <c r="R31" s="198">
        <v>0.27</v>
      </c>
      <c r="S31" s="198">
        <v>0.33</v>
      </c>
      <c r="T31" s="198">
        <v>0</v>
      </c>
      <c r="U31" s="198">
        <v>1.77</v>
      </c>
      <c r="V31" s="198">
        <v>0.18</v>
      </c>
      <c r="W31" s="198">
        <v>0.57999999999999996</v>
      </c>
      <c r="X31" s="198">
        <v>0.62</v>
      </c>
      <c r="Y31" s="198">
        <v>0</v>
      </c>
      <c r="Z31" s="198">
        <v>2.97</v>
      </c>
      <c r="AA31" s="198">
        <v>0.88</v>
      </c>
      <c r="AB31" s="198">
        <v>0</v>
      </c>
      <c r="AC31" s="198">
        <v>24.53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-71.48</v>
      </c>
      <c r="AJ31" s="198">
        <v>0</v>
      </c>
      <c r="AK31" s="198">
        <v>1.56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2.78</v>
      </c>
      <c r="J32" s="198">
        <v>5.78</v>
      </c>
      <c r="K32" s="198">
        <v>14.6</v>
      </c>
      <c r="L32" s="198">
        <v>0.27</v>
      </c>
      <c r="M32" s="198">
        <v>0.89</v>
      </c>
      <c r="N32" s="198">
        <v>1.48</v>
      </c>
      <c r="O32" s="198">
        <v>1.04</v>
      </c>
      <c r="P32" s="198">
        <v>0.67</v>
      </c>
      <c r="Q32" s="198">
        <v>0.26</v>
      </c>
      <c r="R32" s="198">
        <v>0.27</v>
      </c>
      <c r="S32" s="198">
        <v>0.33</v>
      </c>
      <c r="T32" s="198">
        <v>0</v>
      </c>
      <c r="U32" s="198">
        <v>1.77</v>
      </c>
      <c r="V32" s="198">
        <v>0.18</v>
      </c>
      <c r="W32" s="198">
        <v>0.57999999999999996</v>
      </c>
      <c r="X32" s="198">
        <v>0.62</v>
      </c>
      <c r="Y32" s="198">
        <v>0</v>
      </c>
      <c r="Z32" s="198">
        <v>2.97</v>
      </c>
      <c r="AA32" s="198">
        <v>0.88</v>
      </c>
      <c r="AB32" s="198">
        <v>0</v>
      </c>
      <c r="AC32" s="198">
        <v>24.53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-74.48</v>
      </c>
      <c r="AJ32" s="198">
        <v>0</v>
      </c>
      <c r="AK32" s="198">
        <v>1.56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4.33</v>
      </c>
      <c r="J33" s="198">
        <v>5.78</v>
      </c>
      <c r="K33" s="198">
        <v>14.6</v>
      </c>
      <c r="L33" s="198">
        <v>0.27</v>
      </c>
      <c r="M33" s="198">
        <v>0.89</v>
      </c>
      <c r="N33" s="198">
        <v>1.48</v>
      </c>
      <c r="O33" s="198">
        <v>1.04</v>
      </c>
      <c r="P33" s="198">
        <v>0.67</v>
      </c>
      <c r="Q33" s="198">
        <v>0.26</v>
      </c>
      <c r="R33" s="198">
        <v>0.27</v>
      </c>
      <c r="S33" s="198">
        <v>0.33</v>
      </c>
      <c r="T33" s="198">
        <v>0</v>
      </c>
      <c r="U33" s="198">
        <v>1.77</v>
      </c>
      <c r="V33" s="198">
        <v>0.18</v>
      </c>
      <c r="W33" s="198">
        <v>0.57999999999999996</v>
      </c>
      <c r="X33" s="198">
        <v>0.62</v>
      </c>
      <c r="Y33" s="198">
        <v>0</v>
      </c>
      <c r="Z33" s="198">
        <v>2.97</v>
      </c>
      <c r="AA33" s="198">
        <v>0.88</v>
      </c>
      <c r="AB33" s="198">
        <v>0</v>
      </c>
      <c r="AC33" s="198">
        <v>24.53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-74.48</v>
      </c>
      <c r="AJ33" s="198">
        <v>0</v>
      </c>
      <c r="AK33" s="198">
        <v>1.56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4.33</v>
      </c>
      <c r="J34" s="198">
        <v>5.78</v>
      </c>
      <c r="K34" s="198">
        <v>14.6</v>
      </c>
      <c r="L34" s="198">
        <v>0.27</v>
      </c>
      <c r="M34" s="198">
        <v>0.89</v>
      </c>
      <c r="N34" s="198">
        <v>1.48</v>
      </c>
      <c r="O34" s="198">
        <v>1.04</v>
      </c>
      <c r="P34" s="198">
        <v>0.67</v>
      </c>
      <c r="Q34" s="198">
        <v>0.26</v>
      </c>
      <c r="R34" s="198">
        <v>0.27</v>
      </c>
      <c r="S34" s="198">
        <v>0.33</v>
      </c>
      <c r="T34" s="198">
        <v>0</v>
      </c>
      <c r="U34" s="198">
        <v>1.77</v>
      </c>
      <c r="V34" s="198">
        <v>0.18</v>
      </c>
      <c r="W34" s="198">
        <v>0.57999999999999996</v>
      </c>
      <c r="X34" s="198">
        <v>0.62</v>
      </c>
      <c r="Y34" s="198">
        <v>0</v>
      </c>
      <c r="Z34" s="198">
        <v>2.97</v>
      </c>
      <c r="AA34" s="198">
        <v>0.88</v>
      </c>
      <c r="AB34" s="198">
        <v>0</v>
      </c>
      <c r="AC34" s="198">
        <v>24.53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-62.66</v>
      </c>
      <c r="AJ34" s="198">
        <v>0</v>
      </c>
      <c r="AK34" s="198">
        <v>1.56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4.33</v>
      </c>
      <c r="J35" s="198">
        <v>5.78</v>
      </c>
      <c r="K35" s="198">
        <v>14.6</v>
      </c>
      <c r="L35" s="198">
        <v>0.27</v>
      </c>
      <c r="M35" s="198">
        <v>0.89</v>
      </c>
      <c r="N35" s="198">
        <v>1.48</v>
      </c>
      <c r="O35" s="198">
        <v>1.04</v>
      </c>
      <c r="P35" s="198">
        <v>0.67</v>
      </c>
      <c r="Q35" s="198">
        <v>0.26</v>
      </c>
      <c r="R35" s="198">
        <v>0.27</v>
      </c>
      <c r="S35" s="198">
        <v>0.33</v>
      </c>
      <c r="T35" s="198">
        <v>0</v>
      </c>
      <c r="U35" s="198">
        <v>1.77</v>
      </c>
      <c r="V35" s="198">
        <v>0.18</v>
      </c>
      <c r="W35" s="198">
        <v>0.57999999999999996</v>
      </c>
      <c r="X35" s="198">
        <v>0.62</v>
      </c>
      <c r="Y35" s="198">
        <v>0</v>
      </c>
      <c r="Z35" s="198">
        <v>2.97</v>
      </c>
      <c r="AA35" s="198">
        <v>0.88</v>
      </c>
      <c r="AB35" s="198">
        <v>0</v>
      </c>
      <c r="AC35" s="198">
        <v>24.53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48.13</v>
      </c>
      <c r="AJ35" s="198">
        <v>0</v>
      </c>
      <c r="AK35" s="198">
        <v>1.56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4.33</v>
      </c>
      <c r="J36" s="198">
        <v>5.78</v>
      </c>
      <c r="K36" s="198">
        <v>14.6</v>
      </c>
      <c r="L36" s="198">
        <v>0.27</v>
      </c>
      <c r="M36" s="198">
        <v>0.89</v>
      </c>
      <c r="N36" s="198">
        <v>1.48</v>
      </c>
      <c r="O36" s="198">
        <v>1.04</v>
      </c>
      <c r="P36" s="198">
        <v>0.67</v>
      </c>
      <c r="Q36" s="198">
        <v>0.26</v>
      </c>
      <c r="R36" s="198">
        <v>0.27</v>
      </c>
      <c r="S36" s="198">
        <v>0.33</v>
      </c>
      <c r="T36" s="198">
        <v>0</v>
      </c>
      <c r="U36" s="198">
        <v>1.77</v>
      </c>
      <c r="V36" s="198">
        <v>0.18</v>
      </c>
      <c r="W36" s="198">
        <v>0.57999999999999996</v>
      </c>
      <c r="X36" s="198">
        <v>0.62</v>
      </c>
      <c r="Y36" s="198">
        <v>0</v>
      </c>
      <c r="Z36" s="198">
        <v>2.97</v>
      </c>
      <c r="AA36" s="198">
        <v>0.88</v>
      </c>
      <c r="AB36" s="198">
        <v>0</v>
      </c>
      <c r="AC36" s="198">
        <v>24.53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48.13</v>
      </c>
      <c r="AJ36" s="198">
        <v>0</v>
      </c>
      <c r="AK36" s="198">
        <v>1.56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4.33</v>
      </c>
      <c r="J37" s="198">
        <v>6.26</v>
      </c>
      <c r="K37" s="198">
        <v>14.6</v>
      </c>
      <c r="L37" s="198">
        <v>0.27</v>
      </c>
      <c r="M37" s="198">
        <v>0.89</v>
      </c>
      <c r="N37" s="198">
        <v>1.48</v>
      </c>
      <c r="O37" s="198">
        <v>1.04</v>
      </c>
      <c r="P37" s="198">
        <v>0.67</v>
      </c>
      <c r="Q37" s="198">
        <v>0.26</v>
      </c>
      <c r="R37" s="198">
        <v>0.27</v>
      </c>
      <c r="S37" s="198">
        <v>0.33</v>
      </c>
      <c r="T37" s="198">
        <v>0</v>
      </c>
      <c r="U37" s="198">
        <v>1.77</v>
      </c>
      <c r="V37" s="198">
        <v>0.18</v>
      </c>
      <c r="W37" s="198">
        <v>0.57999999999999996</v>
      </c>
      <c r="X37" s="198">
        <v>0.62</v>
      </c>
      <c r="Y37" s="198">
        <v>0</v>
      </c>
      <c r="Z37" s="198">
        <v>2.97</v>
      </c>
      <c r="AA37" s="198">
        <v>0.88</v>
      </c>
      <c r="AB37" s="198">
        <v>0</v>
      </c>
      <c r="AC37" s="198">
        <v>24.53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48.13</v>
      </c>
      <c r="AJ37" s="198">
        <v>0</v>
      </c>
      <c r="AK37" s="198">
        <v>1.56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4.33</v>
      </c>
      <c r="J38" s="198">
        <v>6.26</v>
      </c>
      <c r="K38" s="198">
        <v>14.6</v>
      </c>
      <c r="L38" s="198">
        <v>0.27</v>
      </c>
      <c r="M38" s="198">
        <v>0.89</v>
      </c>
      <c r="N38" s="198">
        <v>1.48</v>
      </c>
      <c r="O38" s="198">
        <v>1.04</v>
      </c>
      <c r="P38" s="198">
        <v>0.67</v>
      </c>
      <c r="Q38" s="198">
        <v>0.26</v>
      </c>
      <c r="R38" s="198">
        <v>0.27</v>
      </c>
      <c r="S38" s="198">
        <v>0.33</v>
      </c>
      <c r="T38" s="198">
        <v>0</v>
      </c>
      <c r="U38" s="198">
        <v>1.77</v>
      </c>
      <c r="V38" s="198">
        <v>0.18</v>
      </c>
      <c r="W38" s="198">
        <v>0.57999999999999996</v>
      </c>
      <c r="X38" s="198">
        <v>0.62</v>
      </c>
      <c r="Y38" s="198">
        <v>0</v>
      </c>
      <c r="Z38" s="198">
        <v>2.97</v>
      </c>
      <c r="AA38" s="198">
        <v>0.88</v>
      </c>
      <c r="AB38" s="198">
        <v>0</v>
      </c>
      <c r="AC38" s="198">
        <v>24.53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48.13</v>
      </c>
      <c r="AJ38" s="198">
        <v>0</v>
      </c>
      <c r="AK38" s="198">
        <v>1.56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4.33</v>
      </c>
      <c r="J39" s="198">
        <v>6.26</v>
      </c>
      <c r="K39" s="198">
        <v>14.6</v>
      </c>
      <c r="L39" s="198">
        <v>9.48</v>
      </c>
      <c r="M39" s="198">
        <v>0.89</v>
      </c>
      <c r="N39" s="198">
        <v>1.48</v>
      </c>
      <c r="O39" s="198">
        <v>1.04</v>
      </c>
      <c r="P39" s="198">
        <v>0.67</v>
      </c>
      <c r="Q39" s="198">
        <v>0.26</v>
      </c>
      <c r="R39" s="198">
        <v>0.27</v>
      </c>
      <c r="S39" s="198">
        <v>0.33</v>
      </c>
      <c r="T39" s="198">
        <v>0</v>
      </c>
      <c r="U39" s="198">
        <v>1.77</v>
      </c>
      <c r="V39" s="198">
        <v>0.18</v>
      </c>
      <c r="W39" s="198">
        <v>0.57999999999999996</v>
      </c>
      <c r="X39" s="198">
        <v>0.62</v>
      </c>
      <c r="Y39" s="198">
        <v>0</v>
      </c>
      <c r="Z39" s="198">
        <v>2.97</v>
      </c>
      <c r="AA39" s="198">
        <v>0.88</v>
      </c>
      <c r="AB39" s="198">
        <v>0</v>
      </c>
      <c r="AC39" s="198">
        <v>24.53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41.57</v>
      </c>
      <c r="AJ39" s="198">
        <v>0</v>
      </c>
      <c r="AK39" s="198">
        <v>24.62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4.33</v>
      </c>
      <c r="J40" s="198">
        <v>6.26</v>
      </c>
      <c r="K40" s="198">
        <v>14.6</v>
      </c>
      <c r="L40" s="198">
        <v>9.48</v>
      </c>
      <c r="M40" s="198">
        <v>0.89</v>
      </c>
      <c r="N40" s="198">
        <v>1.48</v>
      </c>
      <c r="O40" s="198">
        <v>1.04</v>
      </c>
      <c r="P40" s="198">
        <v>0.67</v>
      </c>
      <c r="Q40" s="198">
        <v>0.26</v>
      </c>
      <c r="R40" s="198">
        <v>0.27</v>
      </c>
      <c r="S40" s="198">
        <v>0.33</v>
      </c>
      <c r="T40" s="198">
        <v>0</v>
      </c>
      <c r="U40" s="198">
        <v>1.77</v>
      </c>
      <c r="V40" s="198">
        <v>0.18</v>
      </c>
      <c r="W40" s="198">
        <v>0.57999999999999996</v>
      </c>
      <c r="X40" s="198">
        <v>0.62</v>
      </c>
      <c r="Y40" s="198">
        <v>0</v>
      </c>
      <c r="Z40" s="198">
        <v>2.97</v>
      </c>
      <c r="AA40" s="198">
        <v>0.88</v>
      </c>
      <c r="AB40" s="198">
        <v>0</v>
      </c>
      <c r="AC40" s="198">
        <v>24.53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41.57</v>
      </c>
      <c r="AJ40" s="198">
        <v>0</v>
      </c>
      <c r="AK40" s="198">
        <v>24.62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3.85</v>
      </c>
      <c r="J41" s="198">
        <v>6.26</v>
      </c>
      <c r="K41" s="198">
        <v>14.6</v>
      </c>
      <c r="L41" s="198">
        <v>9.48</v>
      </c>
      <c r="M41" s="198">
        <v>0.89</v>
      </c>
      <c r="N41" s="198">
        <v>1.48</v>
      </c>
      <c r="O41" s="198">
        <v>1.04</v>
      </c>
      <c r="P41" s="198">
        <v>0.66</v>
      </c>
      <c r="Q41" s="198">
        <v>0.26</v>
      </c>
      <c r="R41" s="198">
        <v>0.27</v>
      </c>
      <c r="S41" s="198">
        <v>0.33</v>
      </c>
      <c r="T41" s="198">
        <v>0</v>
      </c>
      <c r="U41" s="198">
        <v>1.77</v>
      </c>
      <c r="V41" s="198">
        <v>0.18</v>
      </c>
      <c r="W41" s="198">
        <v>0.57999999999999996</v>
      </c>
      <c r="X41" s="198">
        <v>0.62</v>
      </c>
      <c r="Y41" s="198">
        <v>0</v>
      </c>
      <c r="Z41" s="198">
        <v>2.97</v>
      </c>
      <c r="AA41" s="198">
        <v>0.88</v>
      </c>
      <c r="AB41" s="198">
        <v>0</v>
      </c>
      <c r="AC41" s="198">
        <v>24.53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41.57</v>
      </c>
      <c r="AJ41" s="198">
        <v>0</v>
      </c>
      <c r="AK41" s="198">
        <v>24.62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3.85</v>
      </c>
      <c r="J42" s="198">
        <v>6.26</v>
      </c>
      <c r="K42" s="198">
        <v>14.6</v>
      </c>
      <c r="L42" s="198">
        <v>9.48</v>
      </c>
      <c r="M42" s="198">
        <v>0.89</v>
      </c>
      <c r="N42" s="198">
        <v>1.48</v>
      </c>
      <c r="O42" s="198">
        <v>1.04</v>
      </c>
      <c r="P42" s="198">
        <v>0.65</v>
      </c>
      <c r="Q42" s="198">
        <v>0.26</v>
      </c>
      <c r="R42" s="198">
        <v>0.27</v>
      </c>
      <c r="S42" s="198">
        <v>0.33</v>
      </c>
      <c r="T42" s="198">
        <v>0</v>
      </c>
      <c r="U42" s="198">
        <v>1.77</v>
      </c>
      <c r="V42" s="198">
        <v>0.18</v>
      </c>
      <c r="W42" s="198">
        <v>0.57999999999999996</v>
      </c>
      <c r="X42" s="198">
        <v>0.62</v>
      </c>
      <c r="Y42" s="198">
        <v>0</v>
      </c>
      <c r="Z42" s="198">
        <v>2.97</v>
      </c>
      <c r="AA42" s="198">
        <v>0.88</v>
      </c>
      <c r="AB42" s="198">
        <v>0</v>
      </c>
      <c r="AC42" s="198">
        <v>24.53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41.57</v>
      </c>
      <c r="AJ42" s="198">
        <v>0</v>
      </c>
      <c r="AK42" s="198">
        <v>24.62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3.85</v>
      </c>
      <c r="J43" s="198">
        <v>6.26</v>
      </c>
      <c r="K43" s="198">
        <v>14.6</v>
      </c>
      <c r="L43" s="198">
        <v>9.48</v>
      </c>
      <c r="M43" s="198">
        <v>0.89</v>
      </c>
      <c r="N43" s="198">
        <v>1.48</v>
      </c>
      <c r="O43" s="198">
        <v>1.04</v>
      </c>
      <c r="P43" s="198">
        <v>0.63</v>
      </c>
      <c r="Q43" s="198">
        <v>0.26</v>
      </c>
      <c r="R43" s="198">
        <v>0.27</v>
      </c>
      <c r="S43" s="198">
        <v>0.33</v>
      </c>
      <c r="T43" s="198">
        <v>0</v>
      </c>
      <c r="U43" s="198">
        <v>1.77</v>
      </c>
      <c r="V43" s="198">
        <v>0.18</v>
      </c>
      <c r="W43" s="198">
        <v>0.57999999999999996</v>
      </c>
      <c r="X43" s="198">
        <v>0.62</v>
      </c>
      <c r="Y43" s="198">
        <v>0</v>
      </c>
      <c r="Z43" s="198">
        <v>2.97</v>
      </c>
      <c r="AA43" s="198">
        <v>0.88</v>
      </c>
      <c r="AB43" s="198">
        <v>0</v>
      </c>
      <c r="AC43" s="198">
        <v>24.81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41.57</v>
      </c>
      <c r="AJ43" s="198">
        <v>0</v>
      </c>
      <c r="AK43" s="198">
        <v>24.62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3.85</v>
      </c>
      <c r="J44" s="198">
        <v>6.26</v>
      </c>
      <c r="K44" s="198">
        <v>14.6</v>
      </c>
      <c r="L44" s="198">
        <v>0.27</v>
      </c>
      <c r="M44" s="198">
        <v>0.89</v>
      </c>
      <c r="N44" s="198">
        <v>1.48</v>
      </c>
      <c r="O44" s="198">
        <v>1.04</v>
      </c>
      <c r="P44" s="198">
        <v>0.63</v>
      </c>
      <c r="Q44" s="198">
        <v>0.26</v>
      </c>
      <c r="R44" s="198">
        <v>0.27</v>
      </c>
      <c r="S44" s="198">
        <v>0.33</v>
      </c>
      <c r="T44" s="198">
        <v>0</v>
      </c>
      <c r="U44" s="198">
        <v>1.77</v>
      </c>
      <c r="V44" s="198">
        <v>0.18</v>
      </c>
      <c r="W44" s="198">
        <v>0.57999999999999996</v>
      </c>
      <c r="X44" s="198">
        <v>0.62</v>
      </c>
      <c r="Y44" s="198">
        <v>0</v>
      </c>
      <c r="Z44" s="198">
        <v>2.97</v>
      </c>
      <c r="AA44" s="198">
        <v>0.88</v>
      </c>
      <c r="AB44" s="198">
        <v>0</v>
      </c>
      <c r="AC44" s="198">
        <v>24.81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24.62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3.85</v>
      </c>
      <c r="J45" s="198">
        <v>6.26</v>
      </c>
      <c r="K45" s="198">
        <v>14.6</v>
      </c>
      <c r="L45" s="198">
        <v>0.27</v>
      </c>
      <c r="M45" s="198">
        <v>0.89</v>
      </c>
      <c r="N45" s="198">
        <v>1.48</v>
      </c>
      <c r="O45" s="198">
        <v>1.04</v>
      </c>
      <c r="P45" s="198">
        <v>0.63</v>
      </c>
      <c r="Q45" s="198">
        <v>0.26</v>
      </c>
      <c r="R45" s="198">
        <v>0.27</v>
      </c>
      <c r="S45" s="198">
        <v>0.33</v>
      </c>
      <c r="T45" s="198">
        <v>0</v>
      </c>
      <c r="U45" s="198">
        <v>1.77</v>
      </c>
      <c r="V45" s="198">
        <v>0.18</v>
      </c>
      <c r="W45" s="198">
        <v>0.57999999999999996</v>
      </c>
      <c r="X45" s="198">
        <v>0.62</v>
      </c>
      <c r="Y45" s="198">
        <v>0</v>
      </c>
      <c r="Z45" s="198">
        <v>2.97</v>
      </c>
      <c r="AA45" s="198">
        <v>0.88</v>
      </c>
      <c r="AB45" s="198">
        <v>0</v>
      </c>
      <c r="AC45" s="198">
        <v>24.81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24.62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3.85</v>
      </c>
      <c r="J46" s="198">
        <v>6.26</v>
      </c>
      <c r="K46" s="198">
        <v>14.6</v>
      </c>
      <c r="L46" s="198">
        <v>0.27</v>
      </c>
      <c r="M46" s="198">
        <v>0.89</v>
      </c>
      <c r="N46" s="198">
        <v>1.48</v>
      </c>
      <c r="O46" s="198">
        <v>1.04</v>
      </c>
      <c r="P46" s="198">
        <v>0.63</v>
      </c>
      <c r="Q46" s="198">
        <v>0.26</v>
      </c>
      <c r="R46" s="198">
        <v>0.27</v>
      </c>
      <c r="S46" s="198">
        <v>0.33</v>
      </c>
      <c r="T46" s="198">
        <v>0</v>
      </c>
      <c r="U46" s="198">
        <v>1.77</v>
      </c>
      <c r="V46" s="198">
        <v>0.18</v>
      </c>
      <c r="W46" s="198">
        <v>0.57999999999999996</v>
      </c>
      <c r="X46" s="198">
        <v>0.62</v>
      </c>
      <c r="Y46" s="198">
        <v>0</v>
      </c>
      <c r="Z46" s="198">
        <v>2.97</v>
      </c>
      <c r="AA46" s="198">
        <v>0.88</v>
      </c>
      <c r="AB46" s="198">
        <v>0</v>
      </c>
      <c r="AC46" s="198">
        <v>24.81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24.62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3.85</v>
      </c>
      <c r="J47" s="198">
        <v>6.26</v>
      </c>
      <c r="K47" s="198">
        <v>14.6</v>
      </c>
      <c r="L47" s="198">
        <v>0.27</v>
      </c>
      <c r="M47" s="198">
        <v>0.89</v>
      </c>
      <c r="N47" s="198">
        <v>1.48</v>
      </c>
      <c r="O47" s="198">
        <v>1.04</v>
      </c>
      <c r="P47" s="198">
        <v>0.63</v>
      </c>
      <c r="Q47" s="198">
        <v>0.26</v>
      </c>
      <c r="R47" s="198">
        <v>0.27</v>
      </c>
      <c r="S47" s="198">
        <v>0.33</v>
      </c>
      <c r="T47" s="198">
        <v>0</v>
      </c>
      <c r="U47" s="198">
        <v>1.77</v>
      </c>
      <c r="V47" s="198">
        <v>0.18</v>
      </c>
      <c r="W47" s="198">
        <v>0.57999999999999996</v>
      </c>
      <c r="X47" s="198">
        <v>0.62</v>
      </c>
      <c r="Y47" s="198">
        <v>0</v>
      </c>
      <c r="Z47" s="198">
        <v>2.97</v>
      </c>
      <c r="AA47" s="198">
        <v>0.88</v>
      </c>
      <c r="AB47" s="198">
        <v>0</v>
      </c>
      <c r="AC47" s="198">
        <v>18.41</v>
      </c>
      <c r="AD47" s="198">
        <v>-5.83</v>
      </c>
      <c r="AE47" s="198">
        <v>0</v>
      </c>
      <c r="AF47" s="198">
        <v>0</v>
      </c>
      <c r="AG47" s="198">
        <v>0</v>
      </c>
      <c r="AH47" s="198">
        <v>0</v>
      </c>
      <c r="AI47" s="198">
        <v>-7.27</v>
      </c>
      <c r="AJ47" s="198">
        <v>0</v>
      </c>
      <c r="AK47" s="198">
        <v>24.62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3.85</v>
      </c>
      <c r="J48" s="198">
        <v>6.26</v>
      </c>
      <c r="K48" s="198">
        <v>14.6</v>
      </c>
      <c r="L48" s="198">
        <v>0.27</v>
      </c>
      <c r="M48" s="198">
        <v>0.89</v>
      </c>
      <c r="N48" s="198">
        <v>1.48</v>
      </c>
      <c r="O48" s="198">
        <v>1.04</v>
      </c>
      <c r="P48" s="198">
        <v>0.63</v>
      </c>
      <c r="Q48" s="198">
        <v>0.26</v>
      </c>
      <c r="R48" s="198">
        <v>0.27</v>
      </c>
      <c r="S48" s="198">
        <v>0.33</v>
      </c>
      <c r="T48" s="198">
        <v>0</v>
      </c>
      <c r="U48" s="198">
        <v>1.77</v>
      </c>
      <c r="V48" s="198">
        <v>0.18</v>
      </c>
      <c r="W48" s="198">
        <v>0.57999999999999996</v>
      </c>
      <c r="X48" s="198">
        <v>0.62</v>
      </c>
      <c r="Y48" s="198">
        <v>0</v>
      </c>
      <c r="Z48" s="198">
        <v>2.97</v>
      </c>
      <c r="AA48" s="198">
        <v>0.88</v>
      </c>
      <c r="AB48" s="198">
        <v>0</v>
      </c>
      <c r="AC48" s="198">
        <v>18.41</v>
      </c>
      <c r="AD48" s="198">
        <v>-5.83</v>
      </c>
      <c r="AE48" s="198">
        <v>0</v>
      </c>
      <c r="AF48" s="198">
        <v>0</v>
      </c>
      <c r="AG48" s="198">
        <v>0</v>
      </c>
      <c r="AH48" s="198">
        <v>0</v>
      </c>
      <c r="AI48" s="198">
        <v>-7.27</v>
      </c>
      <c r="AJ48" s="198">
        <v>0</v>
      </c>
      <c r="AK48" s="198">
        <v>24.62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4.7699999999999996</v>
      </c>
      <c r="G49" s="198">
        <v>0</v>
      </c>
      <c r="H49" s="198">
        <v>0</v>
      </c>
      <c r="I49" s="198">
        <v>3.85</v>
      </c>
      <c r="J49" s="198">
        <v>6.26</v>
      </c>
      <c r="K49" s="198">
        <v>14.6</v>
      </c>
      <c r="L49" s="198">
        <v>0.27</v>
      </c>
      <c r="M49" s="198">
        <v>0.89</v>
      </c>
      <c r="N49" s="198">
        <v>1.48</v>
      </c>
      <c r="O49" s="198">
        <v>1.04</v>
      </c>
      <c r="P49" s="198">
        <v>0.63</v>
      </c>
      <c r="Q49" s="198">
        <v>0.26</v>
      </c>
      <c r="R49" s="198">
        <v>0.27</v>
      </c>
      <c r="S49" s="198">
        <v>0.33</v>
      </c>
      <c r="T49" s="198">
        <v>0</v>
      </c>
      <c r="U49" s="198">
        <v>1.77</v>
      </c>
      <c r="V49" s="198">
        <v>0.18</v>
      </c>
      <c r="W49" s="198">
        <v>0.57999999999999996</v>
      </c>
      <c r="X49" s="198">
        <v>0.62</v>
      </c>
      <c r="Y49" s="198">
        <v>0</v>
      </c>
      <c r="Z49" s="198">
        <v>2.97</v>
      </c>
      <c r="AA49" s="198">
        <v>0.88</v>
      </c>
      <c r="AB49" s="198">
        <v>0</v>
      </c>
      <c r="AC49" s="198">
        <v>18.41</v>
      </c>
      <c r="AD49" s="198">
        <v>-5.83</v>
      </c>
      <c r="AE49" s="198">
        <v>0</v>
      </c>
      <c r="AF49" s="198">
        <v>0</v>
      </c>
      <c r="AG49" s="198">
        <v>0</v>
      </c>
      <c r="AH49" s="198">
        <v>0</v>
      </c>
      <c r="AI49" s="198">
        <v>-4.04</v>
      </c>
      <c r="AJ49" s="198">
        <v>0</v>
      </c>
      <c r="AK49" s="198">
        <v>3.11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4.7699999999999996</v>
      </c>
      <c r="G50" s="198">
        <v>0</v>
      </c>
      <c r="H50" s="198">
        <v>0</v>
      </c>
      <c r="I50" s="198">
        <v>3.85</v>
      </c>
      <c r="J50" s="198">
        <v>6.26</v>
      </c>
      <c r="K50" s="198">
        <v>14.6</v>
      </c>
      <c r="L50" s="198">
        <v>0.27</v>
      </c>
      <c r="M50" s="198">
        <v>0.89</v>
      </c>
      <c r="N50" s="198">
        <v>1.48</v>
      </c>
      <c r="O50" s="198">
        <v>1.04</v>
      </c>
      <c r="P50" s="198">
        <v>0.63</v>
      </c>
      <c r="Q50" s="198">
        <v>0.26</v>
      </c>
      <c r="R50" s="198">
        <v>0.27</v>
      </c>
      <c r="S50" s="198">
        <v>0.33</v>
      </c>
      <c r="T50" s="198">
        <v>0</v>
      </c>
      <c r="U50" s="198">
        <v>1.77</v>
      </c>
      <c r="V50" s="198">
        <v>0.18</v>
      </c>
      <c r="W50" s="198">
        <v>0.57999999999999996</v>
      </c>
      <c r="X50" s="198">
        <v>0.62</v>
      </c>
      <c r="Y50" s="198">
        <v>0</v>
      </c>
      <c r="Z50" s="198">
        <v>2.97</v>
      </c>
      <c r="AA50" s="198">
        <v>0.88</v>
      </c>
      <c r="AB50" s="198">
        <v>0</v>
      </c>
      <c r="AC50" s="198">
        <v>18.41</v>
      </c>
      <c r="AD50" s="198">
        <v>-5.83</v>
      </c>
      <c r="AE50" s="198">
        <v>0</v>
      </c>
      <c r="AF50" s="198">
        <v>0</v>
      </c>
      <c r="AG50" s="198">
        <v>0</v>
      </c>
      <c r="AH50" s="198">
        <v>0</v>
      </c>
      <c r="AI50" s="198">
        <v>-4.04</v>
      </c>
      <c r="AJ50" s="198">
        <v>0</v>
      </c>
      <c r="AK50" s="198">
        <v>3.11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4.7699999999999996</v>
      </c>
      <c r="G51" s="198">
        <v>0</v>
      </c>
      <c r="H51" s="198">
        <v>0</v>
      </c>
      <c r="I51" s="198">
        <v>3.85</v>
      </c>
      <c r="J51" s="198">
        <v>6.26</v>
      </c>
      <c r="K51" s="198">
        <v>14.6</v>
      </c>
      <c r="L51" s="198">
        <v>0.31</v>
      </c>
      <c r="M51" s="198">
        <v>0.89</v>
      </c>
      <c r="N51" s="198">
        <v>1.48</v>
      </c>
      <c r="O51" s="198">
        <v>1.04</v>
      </c>
      <c r="P51" s="198">
        <v>0.64</v>
      </c>
      <c r="Q51" s="198">
        <v>0.24</v>
      </c>
      <c r="R51" s="198">
        <v>0.27</v>
      </c>
      <c r="S51" s="198">
        <v>0.33</v>
      </c>
      <c r="T51" s="198">
        <v>0</v>
      </c>
      <c r="U51" s="198">
        <v>1.77</v>
      </c>
      <c r="V51" s="198">
        <v>0.18</v>
      </c>
      <c r="W51" s="198">
        <v>0.57999999999999996</v>
      </c>
      <c r="X51" s="198">
        <v>0.62</v>
      </c>
      <c r="Y51" s="198">
        <v>0</v>
      </c>
      <c r="Z51" s="198">
        <v>2.97</v>
      </c>
      <c r="AA51" s="198">
        <v>0.88</v>
      </c>
      <c r="AB51" s="198">
        <v>0</v>
      </c>
      <c r="AC51" s="198">
        <v>34.89</v>
      </c>
      <c r="AD51" s="198">
        <v>-13.54</v>
      </c>
      <c r="AE51" s="198">
        <v>0</v>
      </c>
      <c r="AF51" s="198">
        <v>0</v>
      </c>
      <c r="AG51" s="198">
        <v>0</v>
      </c>
      <c r="AH51" s="198">
        <v>0</v>
      </c>
      <c r="AI51" s="198">
        <v>-4.04</v>
      </c>
      <c r="AJ51" s="198">
        <v>0</v>
      </c>
      <c r="AK51" s="198">
        <v>6.23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4.7699999999999996</v>
      </c>
      <c r="G52" s="198">
        <v>0</v>
      </c>
      <c r="H52" s="198">
        <v>0</v>
      </c>
      <c r="I52" s="198">
        <v>3.85</v>
      </c>
      <c r="J52" s="198">
        <v>6.26</v>
      </c>
      <c r="K52" s="198">
        <v>14.6</v>
      </c>
      <c r="L52" s="198">
        <v>0.31</v>
      </c>
      <c r="M52" s="198">
        <v>0.89</v>
      </c>
      <c r="N52" s="198">
        <v>1.48</v>
      </c>
      <c r="O52" s="198">
        <v>1.04</v>
      </c>
      <c r="P52" s="198">
        <v>0.64</v>
      </c>
      <c r="Q52" s="198">
        <v>0.24</v>
      </c>
      <c r="R52" s="198">
        <v>0.27</v>
      </c>
      <c r="S52" s="198">
        <v>0.33</v>
      </c>
      <c r="T52" s="198">
        <v>0</v>
      </c>
      <c r="U52" s="198">
        <v>1.77</v>
      </c>
      <c r="V52" s="198">
        <v>0.18</v>
      </c>
      <c r="W52" s="198">
        <v>0.57999999999999996</v>
      </c>
      <c r="X52" s="198">
        <v>0.62</v>
      </c>
      <c r="Y52" s="198">
        <v>0</v>
      </c>
      <c r="Z52" s="198">
        <v>2.97</v>
      </c>
      <c r="AA52" s="198">
        <v>0.88</v>
      </c>
      <c r="AB52" s="198">
        <v>0</v>
      </c>
      <c r="AC52" s="198">
        <v>17.440000000000001</v>
      </c>
      <c r="AD52" s="198">
        <v>-15.08</v>
      </c>
      <c r="AE52" s="198">
        <v>0</v>
      </c>
      <c r="AF52" s="198">
        <v>0</v>
      </c>
      <c r="AG52" s="198">
        <v>0</v>
      </c>
      <c r="AH52" s="198">
        <v>0</v>
      </c>
      <c r="AI52" s="198">
        <v>-4.04</v>
      </c>
      <c r="AJ52" s="198">
        <v>0</v>
      </c>
      <c r="AK52" s="198">
        <v>6.23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4.7699999999999996</v>
      </c>
      <c r="G53" s="198">
        <v>0</v>
      </c>
      <c r="H53" s="198">
        <v>0</v>
      </c>
      <c r="I53" s="198">
        <v>0.96</v>
      </c>
      <c r="J53" s="198">
        <v>4.25</v>
      </c>
      <c r="K53" s="198">
        <v>14.6</v>
      </c>
      <c r="L53" s="198">
        <v>0.31</v>
      </c>
      <c r="M53" s="198">
        <v>1.0900000000000001</v>
      </c>
      <c r="N53" s="198">
        <v>1.48</v>
      </c>
      <c r="O53" s="198">
        <v>1.04</v>
      </c>
      <c r="P53" s="198">
        <v>0.64</v>
      </c>
      <c r="Q53" s="198">
        <v>0.24</v>
      </c>
      <c r="R53" s="198">
        <v>0.27</v>
      </c>
      <c r="S53" s="198">
        <v>0.33</v>
      </c>
      <c r="T53" s="198">
        <v>0</v>
      </c>
      <c r="U53" s="198">
        <v>1.77</v>
      </c>
      <c r="V53" s="198">
        <v>0.18</v>
      </c>
      <c r="W53" s="198">
        <v>0.57999999999999996</v>
      </c>
      <c r="X53" s="198">
        <v>0.62</v>
      </c>
      <c r="Y53" s="198">
        <v>0</v>
      </c>
      <c r="Z53" s="198">
        <v>2.97</v>
      </c>
      <c r="AA53" s="198">
        <v>0.88</v>
      </c>
      <c r="AB53" s="198">
        <v>0</v>
      </c>
      <c r="AC53" s="198">
        <v>17.440000000000001</v>
      </c>
      <c r="AD53" s="198">
        <v>-15.08</v>
      </c>
      <c r="AE53" s="198">
        <v>0</v>
      </c>
      <c r="AF53" s="198">
        <v>0</v>
      </c>
      <c r="AG53" s="198">
        <v>0</v>
      </c>
      <c r="AH53" s="198">
        <v>0</v>
      </c>
      <c r="AI53" s="198">
        <v>-4.04</v>
      </c>
      <c r="AJ53" s="198">
        <v>0</v>
      </c>
      <c r="AK53" s="198">
        <v>6.23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4.7699999999999996</v>
      </c>
      <c r="G54" s="198">
        <v>0</v>
      </c>
      <c r="H54" s="198">
        <v>0</v>
      </c>
      <c r="I54" s="198">
        <v>0.96</v>
      </c>
      <c r="J54" s="198">
        <v>4.25</v>
      </c>
      <c r="K54" s="198">
        <v>14.6</v>
      </c>
      <c r="L54" s="198">
        <v>0.31</v>
      </c>
      <c r="M54" s="198">
        <v>1.19</v>
      </c>
      <c r="N54" s="198">
        <v>1.48</v>
      </c>
      <c r="O54" s="198">
        <v>1.04</v>
      </c>
      <c r="P54" s="198">
        <v>0.64</v>
      </c>
      <c r="Q54" s="198">
        <v>0.24</v>
      </c>
      <c r="R54" s="198">
        <v>0.27</v>
      </c>
      <c r="S54" s="198">
        <v>0.33</v>
      </c>
      <c r="T54" s="198">
        <v>0</v>
      </c>
      <c r="U54" s="198">
        <v>1.77</v>
      </c>
      <c r="V54" s="198">
        <v>0.18</v>
      </c>
      <c r="W54" s="198">
        <v>0.57999999999999996</v>
      </c>
      <c r="X54" s="198">
        <v>0.62</v>
      </c>
      <c r="Y54" s="198">
        <v>0</v>
      </c>
      <c r="Z54" s="198">
        <v>2.97</v>
      </c>
      <c r="AA54" s="198">
        <v>0.88</v>
      </c>
      <c r="AB54" s="198">
        <v>0</v>
      </c>
      <c r="AC54" s="198">
        <v>17.440000000000001</v>
      </c>
      <c r="AD54" s="198">
        <v>-25</v>
      </c>
      <c r="AE54" s="198">
        <v>0</v>
      </c>
      <c r="AF54" s="198">
        <v>0</v>
      </c>
      <c r="AG54" s="198">
        <v>0</v>
      </c>
      <c r="AH54" s="198">
        <v>0</v>
      </c>
      <c r="AI54" s="198">
        <v>-4.04</v>
      </c>
      <c r="AJ54" s="198">
        <v>0</v>
      </c>
      <c r="AK54" s="198">
        <v>6.23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4.7699999999999996</v>
      </c>
      <c r="G55" s="198">
        <v>0</v>
      </c>
      <c r="H55" s="198">
        <v>0</v>
      </c>
      <c r="I55" s="198">
        <v>0.96</v>
      </c>
      <c r="J55" s="198">
        <v>4.8099999999999996</v>
      </c>
      <c r="K55" s="198">
        <v>117.78</v>
      </c>
      <c r="L55" s="198">
        <v>0.31</v>
      </c>
      <c r="M55" s="198">
        <v>4.8099999999999996</v>
      </c>
      <c r="N55" s="198">
        <v>1.48</v>
      </c>
      <c r="O55" s="198">
        <v>1.04</v>
      </c>
      <c r="P55" s="198">
        <v>0.64</v>
      </c>
      <c r="Q55" s="198">
        <v>0.24</v>
      </c>
      <c r="R55" s="198">
        <v>0.27</v>
      </c>
      <c r="S55" s="198">
        <v>0.33</v>
      </c>
      <c r="T55" s="198">
        <v>0</v>
      </c>
      <c r="U55" s="198">
        <v>1.77</v>
      </c>
      <c r="V55" s="198">
        <v>0.18</v>
      </c>
      <c r="W55" s="198">
        <v>0.57999999999999996</v>
      </c>
      <c r="X55" s="198">
        <v>0.62</v>
      </c>
      <c r="Y55" s="198">
        <v>0</v>
      </c>
      <c r="Z55" s="198">
        <v>2.97</v>
      </c>
      <c r="AA55" s="198">
        <v>0.88</v>
      </c>
      <c r="AB55" s="198">
        <v>0</v>
      </c>
      <c r="AC55" s="198">
        <v>3.32</v>
      </c>
      <c r="AD55" s="198">
        <v>-9.5399999999999991</v>
      </c>
      <c r="AE55" s="198">
        <v>0</v>
      </c>
      <c r="AF55" s="198">
        <v>0</v>
      </c>
      <c r="AG55" s="198">
        <v>0</v>
      </c>
      <c r="AH55" s="198">
        <v>0</v>
      </c>
      <c r="AI55" s="198">
        <v>-4.04</v>
      </c>
      <c r="AJ55" s="198">
        <v>0</v>
      </c>
      <c r="AK55" s="198">
        <v>24.62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4.7699999999999996</v>
      </c>
      <c r="G56" s="198">
        <v>0</v>
      </c>
      <c r="H56" s="198">
        <v>0</v>
      </c>
      <c r="I56" s="198">
        <v>0.96</v>
      </c>
      <c r="J56" s="198">
        <v>4.8099999999999996</v>
      </c>
      <c r="K56" s="198">
        <v>98.35</v>
      </c>
      <c r="L56" s="198">
        <v>0.31</v>
      </c>
      <c r="M56" s="198">
        <v>1.58</v>
      </c>
      <c r="N56" s="198">
        <v>1.48</v>
      </c>
      <c r="O56" s="198">
        <v>1.04</v>
      </c>
      <c r="P56" s="198">
        <v>0.64</v>
      </c>
      <c r="Q56" s="198">
        <v>0.24</v>
      </c>
      <c r="R56" s="198">
        <v>0.27</v>
      </c>
      <c r="S56" s="198">
        <v>0.33</v>
      </c>
      <c r="T56" s="198">
        <v>0</v>
      </c>
      <c r="U56" s="198">
        <v>1.77</v>
      </c>
      <c r="V56" s="198">
        <v>0.18</v>
      </c>
      <c r="W56" s="198">
        <v>0.57999999999999996</v>
      </c>
      <c r="X56" s="198">
        <v>0.62</v>
      </c>
      <c r="Y56" s="198">
        <v>0</v>
      </c>
      <c r="Z56" s="198">
        <v>2.97</v>
      </c>
      <c r="AA56" s="198">
        <v>0.88</v>
      </c>
      <c r="AB56" s="198">
        <v>0</v>
      </c>
      <c r="AC56" s="198">
        <v>3.32</v>
      </c>
      <c r="AD56" s="198">
        <v>-9.5399999999999991</v>
      </c>
      <c r="AE56" s="198">
        <v>0</v>
      </c>
      <c r="AF56" s="198">
        <v>0</v>
      </c>
      <c r="AG56" s="198">
        <v>0</v>
      </c>
      <c r="AH56" s="198">
        <v>0</v>
      </c>
      <c r="AI56" s="198">
        <v>-4.04</v>
      </c>
      <c r="AJ56" s="198">
        <v>0</v>
      </c>
      <c r="AK56" s="198">
        <v>24.62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4.7699999999999996</v>
      </c>
      <c r="G57" s="198">
        <v>0</v>
      </c>
      <c r="H57" s="198">
        <v>0</v>
      </c>
      <c r="I57" s="198">
        <v>0.96</v>
      </c>
      <c r="J57" s="198">
        <v>4.8099999999999996</v>
      </c>
      <c r="K57" s="198">
        <v>14.6</v>
      </c>
      <c r="L57" s="198">
        <v>0.31</v>
      </c>
      <c r="M57" s="198">
        <v>1.58</v>
      </c>
      <c r="N57" s="198">
        <v>1.48</v>
      </c>
      <c r="O57" s="198">
        <v>1.04</v>
      </c>
      <c r="P57" s="198">
        <v>0.64</v>
      </c>
      <c r="Q57" s="198">
        <v>0.24</v>
      </c>
      <c r="R57" s="198">
        <v>0.27</v>
      </c>
      <c r="S57" s="198">
        <v>0.33</v>
      </c>
      <c r="T57" s="198">
        <v>0</v>
      </c>
      <c r="U57" s="198">
        <v>1.77</v>
      </c>
      <c r="V57" s="198">
        <v>0.18</v>
      </c>
      <c r="W57" s="198">
        <v>0.57999999999999996</v>
      </c>
      <c r="X57" s="198">
        <v>4.82</v>
      </c>
      <c r="Y57" s="198">
        <v>0</v>
      </c>
      <c r="Z57" s="198">
        <v>2.97</v>
      </c>
      <c r="AA57" s="198">
        <v>0.88</v>
      </c>
      <c r="AB57" s="198">
        <v>0</v>
      </c>
      <c r="AC57" s="198">
        <v>3.32</v>
      </c>
      <c r="AD57" s="198">
        <v>-9.5399999999999991</v>
      </c>
      <c r="AE57" s="198">
        <v>0</v>
      </c>
      <c r="AF57" s="198">
        <v>0</v>
      </c>
      <c r="AG57" s="198">
        <v>0</v>
      </c>
      <c r="AH57" s="198">
        <v>0</v>
      </c>
      <c r="AI57" s="198">
        <v>-7.27</v>
      </c>
      <c r="AJ57" s="198">
        <v>0</v>
      </c>
      <c r="AK57" s="198">
        <v>6.23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4.7699999999999996</v>
      </c>
      <c r="G58" s="198">
        <v>0</v>
      </c>
      <c r="H58" s="198">
        <v>0</v>
      </c>
      <c r="I58" s="198">
        <v>0.96</v>
      </c>
      <c r="J58" s="198">
        <v>4.8099999999999996</v>
      </c>
      <c r="K58" s="198">
        <v>14.6</v>
      </c>
      <c r="L58" s="198">
        <v>0.31</v>
      </c>
      <c r="M58" s="198">
        <v>1.58</v>
      </c>
      <c r="N58" s="198">
        <v>1.48</v>
      </c>
      <c r="O58" s="198">
        <v>1.04</v>
      </c>
      <c r="P58" s="198">
        <v>0.64</v>
      </c>
      <c r="Q58" s="198">
        <v>0.24</v>
      </c>
      <c r="R58" s="198">
        <v>0.27</v>
      </c>
      <c r="S58" s="198">
        <v>0.33</v>
      </c>
      <c r="T58" s="198">
        <v>0</v>
      </c>
      <c r="U58" s="198">
        <v>1.77</v>
      </c>
      <c r="V58" s="198">
        <v>0.18</v>
      </c>
      <c r="W58" s="198">
        <v>0.57999999999999996</v>
      </c>
      <c r="X58" s="198">
        <v>8.0500000000000007</v>
      </c>
      <c r="Y58" s="198">
        <v>0</v>
      </c>
      <c r="Z58" s="198">
        <v>2.97</v>
      </c>
      <c r="AA58" s="198">
        <v>0.88</v>
      </c>
      <c r="AB58" s="198">
        <v>0</v>
      </c>
      <c r="AC58" s="198">
        <v>3.32</v>
      </c>
      <c r="AD58" s="198">
        <v>-9.5399999999999991</v>
      </c>
      <c r="AE58" s="198">
        <v>0</v>
      </c>
      <c r="AF58" s="198">
        <v>0</v>
      </c>
      <c r="AG58" s="198">
        <v>0</v>
      </c>
      <c r="AH58" s="198">
        <v>0</v>
      </c>
      <c r="AI58" s="198">
        <v>-4.04</v>
      </c>
      <c r="AJ58" s="198">
        <v>0</v>
      </c>
      <c r="AK58" s="198">
        <v>6.23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4.7699999999999996</v>
      </c>
      <c r="G59" s="198">
        <v>0</v>
      </c>
      <c r="H59" s="198">
        <v>0</v>
      </c>
      <c r="I59" s="198">
        <v>0.96</v>
      </c>
      <c r="J59" s="198">
        <v>1.7</v>
      </c>
      <c r="K59" s="198">
        <v>14.6</v>
      </c>
      <c r="L59" s="198">
        <v>0.31</v>
      </c>
      <c r="M59" s="198">
        <v>1.58</v>
      </c>
      <c r="N59" s="198">
        <v>1.48</v>
      </c>
      <c r="O59" s="198">
        <v>1.04</v>
      </c>
      <c r="P59" s="198">
        <v>0.64</v>
      </c>
      <c r="Q59" s="198">
        <v>0.24</v>
      </c>
      <c r="R59" s="198">
        <v>0.27</v>
      </c>
      <c r="S59" s="198">
        <v>0.33</v>
      </c>
      <c r="T59" s="198">
        <v>0</v>
      </c>
      <c r="U59" s="198">
        <v>1.77</v>
      </c>
      <c r="V59" s="198">
        <v>0.18</v>
      </c>
      <c r="W59" s="198">
        <v>0.57999999999999996</v>
      </c>
      <c r="X59" s="198">
        <v>8.0500000000000007</v>
      </c>
      <c r="Y59" s="198">
        <v>0</v>
      </c>
      <c r="Z59" s="198">
        <v>2.97</v>
      </c>
      <c r="AA59" s="198">
        <v>0.88</v>
      </c>
      <c r="AB59" s="198">
        <v>0</v>
      </c>
      <c r="AC59" s="198">
        <v>3.32</v>
      </c>
      <c r="AD59" s="198">
        <v>-9.5399999999999991</v>
      </c>
      <c r="AE59" s="198">
        <v>0</v>
      </c>
      <c r="AF59" s="198">
        <v>0</v>
      </c>
      <c r="AG59" s="198">
        <v>0</v>
      </c>
      <c r="AH59" s="198">
        <v>0</v>
      </c>
      <c r="AI59" s="198">
        <v>-8.9600000000000009</v>
      </c>
      <c r="AJ59" s="198">
        <v>0</v>
      </c>
      <c r="AK59" s="198">
        <v>6.23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4.7699999999999996</v>
      </c>
      <c r="G60" s="198">
        <v>0</v>
      </c>
      <c r="H60" s="198">
        <v>0</v>
      </c>
      <c r="I60" s="198">
        <v>0.96</v>
      </c>
      <c r="J60" s="198">
        <v>1.7</v>
      </c>
      <c r="K60" s="198">
        <v>14.6</v>
      </c>
      <c r="L60" s="198">
        <v>0.31</v>
      </c>
      <c r="M60" s="198">
        <v>1.58</v>
      </c>
      <c r="N60" s="198">
        <v>1.48</v>
      </c>
      <c r="O60" s="198">
        <v>1.04</v>
      </c>
      <c r="P60" s="198">
        <v>0.64</v>
      </c>
      <c r="Q60" s="198">
        <v>0.24</v>
      </c>
      <c r="R60" s="198">
        <v>0.27</v>
      </c>
      <c r="S60" s="198">
        <v>0.33</v>
      </c>
      <c r="T60" s="198">
        <v>0</v>
      </c>
      <c r="U60" s="198">
        <v>1.77</v>
      </c>
      <c r="V60" s="198">
        <v>0.18</v>
      </c>
      <c r="W60" s="198">
        <v>0.57999999999999996</v>
      </c>
      <c r="X60" s="198">
        <v>8.0500000000000007</v>
      </c>
      <c r="Y60" s="198">
        <v>0</v>
      </c>
      <c r="Z60" s="198">
        <v>2.97</v>
      </c>
      <c r="AA60" s="198">
        <v>0.88</v>
      </c>
      <c r="AB60" s="198">
        <v>0</v>
      </c>
      <c r="AC60" s="198">
        <v>3.32</v>
      </c>
      <c r="AD60" s="198">
        <v>-9.5399999999999991</v>
      </c>
      <c r="AE60" s="198">
        <v>0</v>
      </c>
      <c r="AF60" s="198">
        <v>0</v>
      </c>
      <c r="AG60" s="198">
        <v>0</v>
      </c>
      <c r="AH60" s="198">
        <v>0</v>
      </c>
      <c r="AI60" s="198">
        <v>-3.64</v>
      </c>
      <c r="AJ60" s="198">
        <v>0</v>
      </c>
      <c r="AK60" s="198">
        <v>6.23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4.7699999999999996</v>
      </c>
      <c r="G61" s="198">
        <v>0</v>
      </c>
      <c r="H61" s="198">
        <v>0</v>
      </c>
      <c r="I61" s="198">
        <v>0.96</v>
      </c>
      <c r="J61" s="198">
        <v>1.7</v>
      </c>
      <c r="K61" s="198">
        <v>14.6</v>
      </c>
      <c r="L61" s="198">
        <v>0.31</v>
      </c>
      <c r="M61" s="198">
        <v>1.58</v>
      </c>
      <c r="N61" s="198">
        <v>1.48</v>
      </c>
      <c r="O61" s="198">
        <v>1.04</v>
      </c>
      <c r="P61" s="198">
        <v>0.64</v>
      </c>
      <c r="Q61" s="198">
        <v>0.24</v>
      </c>
      <c r="R61" s="198">
        <v>0.27</v>
      </c>
      <c r="S61" s="198">
        <v>0.33</v>
      </c>
      <c r="T61" s="198">
        <v>0</v>
      </c>
      <c r="U61" s="198">
        <v>1.77</v>
      </c>
      <c r="V61" s="198">
        <v>0.18</v>
      </c>
      <c r="W61" s="198">
        <v>0.57999999999999996</v>
      </c>
      <c r="X61" s="198">
        <v>8.0500000000000007</v>
      </c>
      <c r="Y61" s="198">
        <v>0</v>
      </c>
      <c r="Z61" s="198">
        <v>2.97</v>
      </c>
      <c r="AA61" s="198">
        <v>0.88</v>
      </c>
      <c r="AB61" s="198">
        <v>0</v>
      </c>
      <c r="AC61" s="198">
        <v>3.32</v>
      </c>
      <c r="AD61" s="198">
        <v>-9.5399999999999991</v>
      </c>
      <c r="AE61" s="198">
        <v>0</v>
      </c>
      <c r="AF61" s="198">
        <v>0</v>
      </c>
      <c r="AG61" s="198">
        <v>0</v>
      </c>
      <c r="AH61" s="198">
        <v>0</v>
      </c>
      <c r="AI61" s="198">
        <v>-3.64</v>
      </c>
      <c r="AJ61" s="198">
        <v>0</v>
      </c>
      <c r="AK61" s="198">
        <v>6.23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4.7699999999999996</v>
      </c>
      <c r="G62" s="198">
        <v>0</v>
      </c>
      <c r="H62" s="198">
        <v>0</v>
      </c>
      <c r="I62" s="198">
        <v>0.96</v>
      </c>
      <c r="J62" s="198">
        <v>1.7</v>
      </c>
      <c r="K62" s="198">
        <v>14.6</v>
      </c>
      <c r="L62" s="198">
        <v>0.31</v>
      </c>
      <c r="M62" s="198">
        <v>1.58</v>
      </c>
      <c r="N62" s="198">
        <v>1.48</v>
      </c>
      <c r="O62" s="198">
        <v>1.04</v>
      </c>
      <c r="P62" s="198">
        <v>0.64</v>
      </c>
      <c r="Q62" s="198">
        <v>0.24</v>
      </c>
      <c r="R62" s="198">
        <v>0.27</v>
      </c>
      <c r="S62" s="198">
        <v>0.33</v>
      </c>
      <c r="T62" s="198">
        <v>0</v>
      </c>
      <c r="U62" s="198">
        <v>1.77</v>
      </c>
      <c r="V62" s="198">
        <v>0.18</v>
      </c>
      <c r="W62" s="198">
        <v>0.57999999999999996</v>
      </c>
      <c r="X62" s="198">
        <v>8.0500000000000007</v>
      </c>
      <c r="Y62" s="198">
        <v>0</v>
      </c>
      <c r="Z62" s="198">
        <v>2.97</v>
      </c>
      <c r="AA62" s="198">
        <v>0.88</v>
      </c>
      <c r="AB62" s="198">
        <v>0</v>
      </c>
      <c r="AC62" s="198">
        <v>3.74</v>
      </c>
      <c r="AD62" s="198">
        <v>-11.54</v>
      </c>
      <c r="AE62" s="198">
        <v>0</v>
      </c>
      <c r="AF62" s="198">
        <v>0</v>
      </c>
      <c r="AG62" s="198">
        <v>0</v>
      </c>
      <c r="AH62" s="198">
        <v>0</v>
      </c>
      <c r="AI62" s="198">
        <v>-3.64</v>
      </c>
      <c r="AJ62" s="198">
        <v>0</v>
      </c>
      <c r="AK62" s="198">
        <v>6.23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4.7699999999999996</v>
      </c>
      <c r="G63" s="198">
        <v>0</v>
      </c>
      <c r="H63" s="198">
        <v>0</v>
      </c>
      <c r="I63" s="198">
        <v>0.96</v>
      </c>
      <c r="J63" s="198">
        <v>1.7</v>
      </c>
      <c r="K63" s="198">
        <v>14.6</v>
      </c>
      <c r="L63" s="198">
        <v>0.31</v>
      </c>
      <c r="M63" s="198">
        <v>1.58</v>
      </c>
      <c r="N63" s="198">
        <v>1.48</v>
      </c>
      <c r="O63" s="198">
        <v>1.04</v>
      </c>
      <c r="P63" s="198">
        <v>0.64</v>
      </c>
      <c r="Q63" s="198">
        <v>0.24</v>
      </c>
      <c r="R63" s="198">
        <v>0.27</v>
      </c>
      <c r="S63" s="198">
        <v>0.33</v>
      </c>
      <c r="T63" s="198">
        <v>0</v>
      </c>
      <c r="U63" s="198">
        <v>1.77</v>
      </c>
      <c r="V63" s="198">
        <v>0.18</v>
      </c>
      <c r="W63" s="198">
        <v>0.57999999999999996</v>
      </c>
      <c r="X63" s="198">
        <v>8.0500000000000007</v>
      </c>
      <c r="Y63" s="198">
        <v>0</v>
      </c>
      <c r="Z63" s="198">
        <v>2.97</v>
      </c>
      <c r="AA63" s="198">
        <v>0.88</v>
      </c>
      <c r="AB63" s="198">
        <v>0</v>
      </c>
      <c r="AC63" s="198">
        <v>3.74</v>
      </c>
      <c r="AD63" s="198">
        <v>-11.54</v>
      </c>
      <c r="AE63" s="198">
        <v>0</v>
      </c>
      <c r="AF63" s="198">
        <v>0</v>
      </c>
      <c r="AG63" s="198">
        <v>0</v>
      </c>
      <c r="AH63" s="198">
        <v>0</v>
      </c>
      <c r="AI63" s="198">
        <v>-3.64</v>
      </c>
      <c r="AJ63" s="198">
        <v>0</v>
      </c>
      <c r="AK63" s="198">
        <v>6.23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4.7699999999999996</v>
      </c>
      <c r="G64" s="198">
        <v>0</v>
      </c>
      <c r="H64" s="198">
        <v>0</v>
      </c>
      <c r="I64" s="198">
        <v>0.96</v>
      </c>
      <c r="J64" s="198">
        <v>1.7</v>
      </c>
      <c r="K64" s="198">
        <v>14.6</v>
      </c>
      <c r="L64" s="198">
        <v>0.31</v>
      </c>
      <c r="M64" s="198">
        <v>1.58</v>
      </c>
      <c r="N64" s="198">
        <v>1.48</v>
      </c>
      <c r="O64" s="198">
        <v>1.04</v>
      </c>
      <c r="P64" s="198">
        <v>0.64</v>
      </c>
      <c r="Q64" s="198">
        <v>0.24</v>
      </c>
      <c r="R64" s="198">
        <v>0.27</v>
      </c>
      <c r="S64" s="198">
        <v>0.33</v>
      </c>
      <c r="T64" s="198">
        <v>0</v>
      </c>
      <c r="U64" s="198">
        <v>1.77</v>
      </c>
      <c r="V64" s="198">
        <v>0.18</v>
      </c>
      <c r="W64" s="198">
        <v>0.57999999999999996</v>
      </c>
      <c r="X64" s="198">
        <v>8.0500000000000007</v>
      </c>
      <c r="Y64" s="198">
        <v>0</v>
      </c>
      <c r="Z64" s="198">
        <v>2.97</v>
      </c>
      <c r="AA64" s="198">
        <v>0.88</v>
      </c>
      <c r="AB64" s="198">
        <v>0</v>
      </c>
      <c r="AC64" s="198">
        <v>3.74</v>
      </c>
      <c r="AD64" s="198">
        <v>-11.54</v>
      </c>
      <c r="AE64" s="198">
        <v>0</v>
      </c>
      <c r="AF64" s="198">
        <v>0</v>
      </c>
      <c r="AG64" s="198">
        <v>0</v>
      </c>
      <c r="AH64" s="198">
        <v>0</v>
      </c>
      <c r="AI64" s="198">
        <v>44.48</v>
      </c>
      <c r="AJ64" s="198">
        <v>0</v>
      </c>
      <c r="AK64" s="198">
        <v>6.23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4.7699999999999996</v>
      </c>
      <c r="G65" s="198">
        <v>0</v>
      </c>
      <c r="H65" s="198">
        <v>0</v>
      </c>
      <c r="I65" s="198">
        <v>0.96</v>
      </c>
      <c r="J65" s="198">
        <v>1.7</v>
      </c>
      <c r="K65" s="198">
        <v>14.6</v>
      </c>
      <c r="L65" s="198">
        <v>0.31</v>
      </c>
      <c r="M65" s="198">
        <v>1.58</v>
      </c>
      <c r="N65" s="198">
        <v>1.48</v>
      </c>
      <c r="O65" s="198">
        <v>1.04</v>
      </c>
      <c r="P65" s="198">
        <v>0.64</v>
      </c>
      <c r="Q65" s="198">
        <v>0.24</v>
      </c>
      <c r="R65" s="198">
        <v>0.27</v>
      </c>
      <c r="S65" s="198">
        <v>0.33</v>
      </c>
      <c r="T65" s="198">
        <v>0</v>
      </c>
      <c r="U65" s="198">
        <v>1.77</v>
      </c>
      <c r="V65" s="198">
        <v>0.18</v>
      </c>
      <c r="W65" s="198">
        <v>0.57999999999999996</v>
      </c>
      <c r="X65" s="198">
        <v>5.28</v>
      </c>
      <c r="Y65" s="198">
        <v>0</v>
      </c>
      <c r="Z65" s="198">
        <v>2.97</v>
      </c>
      <c r="AA65" s="198">
        <v>0.88</v>
      </c>
      <c r="AB65" s="198">
        <v>0</v>
      </c>
      <c r="AC65" s="198">
        <v>3.74</v>
      </c>
      <c r="AD65" s="198">
        <v>-11.54</v>
      </c>
      <c r="AE65" s="198">
        <v>0</v>
      </c>
      <c r="AF65" s="198">
        <v>0</v>
      </c>
      <c r="AG65" s="198">
        <v>0</v>
      </c>
      <c r="AH65" s="198">
        <v>0</v>
      </c>
      <c r="AI65" s="198">
        <v>44.48</v>
      </c>
      <c r="AJ65" s="198">
        <v>0</v>
      </c>
      <c r="AK65" s="198">
        <v>6.23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4.7699999999999996</v>
      </c>
      <c r="G66" s="198">
        <v>0</v>
      </c>
      <c r="H66" s="198">
        <v>0</v>
      </c>
      <c r="I66" s="198">
        <v>0.96</v>
      </c>
      <c r="J66" s="198">
        <v>1.7</v>
      </c>
      <c r="K66" s="198">
        <v>14.6</v>
      </c>
      <c r="L66" s="198">
        <v>0.31</v>
      </c>
      <c r="M66" s="198">
        <v>1.58</v>
      </c>
      <c r="N66" s="198">
        <v>1.48</v>
      </c>
      <c r="O66" s="198">
        <v>1.04</v>
      </c>
      <c r="P66" s="198">
        <v>0.64</v>
      </c>
      <c r="Q66" s="198">
        <v>0.24</v>
      </c>
      <c r="R66" s="198">
        <v>0.27</v>
      </c>
      <c r="S66" s="198">
        <v>0.33</v>
      </c>
      <c r="T66" s="198">
        <v>0</v>
      </c>
      <c r="U66" s="198">
        <v>1.77</v>
      </c>
      <c r="V66" s="198">
        <v>0.18</v>
      </c>
      <c r="W66" s="198">
        <v>0.57999999999999996</v>
      </c>
      <c r="X66" s="198">
        <v>5.28</v>
      </c>
      <c r="Y66" s="198">
        <v>0</v>
      </c>
      <c r="Z66" s="198">
        <v>2.97</v>
      </c>
      <c r="AA66" s="198">
        <v>0.88</v>
      </c>
      <c r="AB66" s="198">
        <v>0</v>
      </c>
      <c r="AC66" s="198">
        <v>3.74</v>
      </c>
      <c r="AD66" s="198">
        <v>-11.54</v>
      </c>
      <c r="AE66" s="198">
        <v>0</v>
      </c>
      <c r="AF66" s="198">
        <v>0</v>
      </c>
      <c r="AG66" s="198">
        <v>0</v>
      </c>
      <c r="AH66" s="198">
        <v>0</v>
      </c>
      <c r="AI66" s="198">
        <v>44.48</v>
      </c>
      <c r="AJ66" s="198">
        <v>0</v>
      </c>
      <c r="AK66" s="198">
        <v>6.23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4.7699999999999996</v>
      </c>
      <c r="G67" s="198">
        <v>0</v>
      </c>
      <c r="H67" s="198">
        <v>0</v>
      </c>
      <c r="I67" s="198">
        <v>0.96</v>
      </c>
      <c r="J67" s="198">
        <v>1.7</v>
      </c>
      <c r="K67" s="198">
        <v>14.6</v>
      </c>
      <c r="L67" s="198">
        <v>0.31</v>
      </c>
      <c r="M67" s="198">
        <v>1.58</v>
      </c>
      <c r="N67" s="198">
        <v>1.48</v>
      </c>
      <c r="O67" s="198">
        <v>1.04</v>
      </c>
      <c r="P67" s="198">
        <v>0.64</v>
      </c>
      <c r="Q67" s="198">
        <v>0.24</v>
      </c>
      <c r="R67" s="198">
        <v>0.27</v>
      </c>
      <c r="S67" s="198">
        <v>0.33</v>
      </c>
      <c r="T67" s="198">
        <v>0</v>
      </c>
      <c r="U67" s="198">
        <v>1.77</v>
      </c>
      <c r="V67" s="198">
        <v>0.18</v>
      </c>
      <c r="W67" s="198">
        <v>0.57999999999999996</v>
      </c>
      <c r="X67" s="198">
        <v>5.28</v>
      </c>
      <c r="Y67" s="198">
        <v>0</v>
      </c>
      <c r="Z67" s="198">
        <v>2.97</v>
      </c>
      <c r="AA67" s="198">
        <v>0.88</v>
      </c>
      <c r="AB67" s="198">
        <v>0</v>
      </c>
      <c r="AC67" s="198">
        <v>3.74</v>
      </c>
      <c r="AD67" s="198">
        <v>-11.54</v>
      </c>
      <c r="AE67" s="198">
        <v>0</v>
      </c>
      <c r="AF67" s="198">
        <v>0</v>
      </c>
      <c r="AG67" s="198">
        <v>0</v>
      </c>
      <c r="AH67" s="198">
        <v>0</v>
      </c>
      <c r="AI67" s="198">
        <v>44.9</v>
      </c>
      <c r="AJ67" s="198">
        <v>0</v>
      </c>
      <c r="AK67" s="198">
        <v>6.23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4.7699999999999996</v>
      </c>
      <c r="G68" s="198">
        <v>0</v>
      </c>
      <c r="H68" s="198">
        <v>0</v>
      </c>
      <c r="I68" s="198">
        <v>0.96</v>
      </c>
      <c r="J68" s="198">
        <v>1.7</v>
      </c>
      <c r="K68" s="198">
        <v>14.6</v>
      </c>
      <c r="L68" s="198">
        <v>0.31</v>
      </c>
      <c r="M68" s="198">
        <v>1.58</v>
      </c>
      <c r="N68" s="198">
        <v>1.48</v>
      </c>
      <c r="O68" s="198">
        <v>1.04</v>
      </c>
      <c r="P68" s="198">
        <v>0.64</v>
      </c>
      <c r="Q68" s="198">
        <v>0.24</v>
      </c>
      <c r="R68" s="198">
        <v>0.27</v>
      </c>
      <c r="S68" s="198">
        <v>0.33</v>
      </c>
      <c r="T68" s="198">
        <v>0</v>
      </c>
      <c r="U68" s="198">
        <v>1.77</v>
      </c>
      <c r="V68" s="198">
        <v>0.18</v>
      </c>
      <c r="W68" s="198">
        <v>0.57999999999999996</v>
      </c>
      <c r="X68" s="198">
        <v>5.28</v>
      </c>
      <c r="Y68" s="198">
        <v>0</v>
      </c>
      <c r="Z68" s="198">
        <v>2.97</v>
      </c>
      <c r="AA68" s="198">
        <v>0.88</v>
      </c>
      <c r="AB68" s="198">
        <v>0</v>
      </c>
      <c r="AC68" s="198">
        <v>3.74</v>
      </c>
      <c r="AD68" s="198">
        <v>-10.35</v>
      </c>
      <c r="AE68" s="198">
        <v>0</v>
      </c>
      <c r="AF68" s="198">
        <v>0</v>
      </c>
      <c r="AG68" s="198">
        <v>0</v>
      </c>
      <c r="AH68" s="198">
        <v>0</v>
      </c>
      <c r="AI68" s="198">
        <v>44.48</v>
      </c>
      <c r="AJ68" s="198">
        <v>0</v>
      </c>
      <c r="AK68" s="198">
        <v>6.23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4.7699999999999996</v>
      </c>
      <c r="G69" s="198">
        <v>0</v>
      </c>
      <c r="H69" s="198">
        <v>0</v>
      </c>
      <c r="I69" s="198">
        <v>0.96</v>
      </c>
      <c r="J69" s="198">
        <v>1.7</v>
      </c>
      <c r="K69" s="198">
        <v>14.6</v>
      </c>
      <c r="L69" s="198">
        <v>0.31</v>
      </c>
      <c r="M69" s="198">
        <v>1.58</v>
      </c>
      <c r="N69" s="198">
        <v>1.48</v>
      </c>
      <c r="O69" s="198">
        <v>1.04</v>
      </c>
      <c r="P69" s="198">
        <v>0.64</v>
      </c>
      <c r="Q69" s="198">
        <v>0.24</v>
      </c>
      <c r="R69" s="198">
        <v>0.27</v>
      </c>
      <c r="S69" s="198">
        <v>0.33</v>
      </c>
      <c r="T69" s="198">
        <v>0</v>
      </c>
      <c r="U69" s="198">
        <v>1.77</v>
      </c>
      <c r="V69" s="198">
        <v>0.18</v>
      </c>
      <c r="W69" s="198">
        <v>0.57999999999999996</v>
      </c>
      <c r="X69" s="198">
        <v>5.28</v>
      </c>
      <c r="Y69" s="198">
        <v>0</v>
      </c>
      <c r="Z69" s="198">
        <v>3.48</v>
      </c>
      <c r="AA69" s="198">
        <v>0.88</v>
      </c>
      <c r="AB69" s="198">
        <v>0</v>
      </c>
      <c r="AC69" s="198">
        <v>3.74</v>
      </c>
      <c r="AD69" s="198">
        <v>-10.35</v>
      </c>
      <c r="AE69" s="198">
        <v>0</v>
      </c>
      <c r="AF69" s="198">
        <v>0</v>
      </c>
      <c r="AG69" s="198">
        <v>0</v>
      </c>
      <c r="AH69" s="198">
        <v>0</v>
      </c>
      <c r="AI69" s="198">
        <v>40.549999999999997</v>
      </c>
      <c r="AJ69" s="198">
        <v>0</v>
      </c>
      <c r="AK69" s="198">
        <v>6.23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4.7699999999999996</v>
      </c>
      <c r="G70" s="198">
        <v>0</v>
      </c>
      <c r="H70" s="198">
        <v>0</v>
      </c>
      <c r="I70" s="198">
        <v>0.96</v>
      </c>
      <c r="J70" s="198">
        <v>1.7</v>
      </c>
      <c r="K70" s="198">
        <v>14.6</v>
      </c>
      <c r="L70" s="198">
        <v>0.31</v>
      </c>
      <c r="M70" s="198">
        <v>1.58</v>
      </c>
      <c r="N70" s="198">
        <v>1.48</v>
      </c>
      <c r="O70" s="198">
        <v>1.04</v>
      </c>
      <c r="P70" s="198">
        <v>0.64</v>
      </c>
      <c r="Q70" s="198">
        <v>0.24</v>
      </c>
      <c r="R70" s="198">
        <v>0.27</v>
      </c>
      <c r="S70" s="198">
        <v>0.33</v>
      </c>
      <c r="T70" s="198">
        <v>0</v>
      </c>
      <c r="U70" s="198">
        <v>1.77</v>
      </c>
      <c r="V70" s="198">
        <v>0.18</v>
      </c>
      <c r="W70" s="198">
        <v>0.57999999999999996</v>
      </c>
      <c r="X70" s="198">
        <v>5.28</v>
      </c>
      <c r="Y70" s="198">
        <v>0</v>
      </c>
      <c r="Z70" s="198">
        <v>3.48</v>
      </c>
      <c r="AA70" s="198">
        <v>0.88</v>
      </c>
      <c r="AB70" s="198">
        <v>0</v>
      </c>
      <c r="AC70" s="198">
        <v>3.74</v>
      </c>
      <c r="AD70" s="198">
        <v>-10.35</v>
      </c>
      <c r="AE70" s="198">
        <v>0</v>
      </c>
      <c r="AF70" s="198">
        <v>0</v>
      </c>
      <c r="AG70" s="198">
        <v>0</v>
      </c>
      <c r="AH70" s="198">
        <v>0</v>
      </c>
      <c r="AI70" s="198">
        <v>44.48</v>
      </c>
      <c r="AJ70" s="198">
        <v>0</v>
      </c>
      <c r="AK70" s="198">
        <v>6.23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4.7699999999999996</v>
      </c>
      <c r="G71" s="198">
        <v>0</v>
      </c>
      <c r="H71" s="198">
        <v>0</v>
      </c>
      <c r="I71" s="198">
        <v>0.96</v>
      </c>
      <c r="J71" s="198">
        <v>3.37</v>
      </c>
      <c r="K71" s="198">
        <v>14.6</v>
      </c>
      <c r="L71" s="198">
        <v>0.31</v>
      </c>
      <c r="M71" s="198">
        <v>1.68</v>
      </c>
      <c r="N71" s="198">
        <v>1.48</v>
      </c>
      <c r="O71" s="198">
        <v>1.04</v>
      </c>
      <c r="P71" s="198">
        <v>0.64</v>
      </c>
      <c r="Q71" s="198">
        <v>0.24</v>
      </c>
      <c r="R71" s="198">
        <v>0.27</v>
      </c>
      <c r="S71" s="198">
        <v>0.33</v>
      </c>
      <c r="T71" s="198">
        <v>0</v>
      </c>
      <c r="U71" s="198">
        <v>1.77</v>
      </c>
      <c r="V71" s="198">
        <v>0.18</v>
      </c>
      <c r="W71" s="198">
        <v>0.57999999999999996</v>
      </c>
      <c r="X71" s="198">
        <v>5.28</v>
      </c>
      <c r="Y71" s="198">
        <v>0</v>
      </c>
      <c r="Z71" s="198">
        <v>3.48</v>
      </c>
      <c r="AA71" s="198">
        <v>0.88</v>
      </c>
      <c r="AB71" s="198">
        <v>0</v>
      </c>
      <c r="AC71" s="198">
        <v>3.74</v>
      </c>
      <c r="AD71" s="198">
        <v>-10.35</v>
      </c>
      <c r="AE71" s="198">
        <v>0</v>
      </c>
      <c r="AF71" s="198">
        <v>0</v>
      </c>
      <c r="AG71" s="198">
        <v>0</v>
      </c>
      <c r="AH71" s="198">
        <v>0</v>
      </c>
      <c r="AI71" s="198">
        <v>44.41</v>
      </c>
      <c r="AJ71" s="198">
        <v>0</v>
      </c>
      <c r="AK71" s="198">
        <v>4.67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4.7699999999999996</v>
      </c>
      <c r="G72" s="198">
        <v>0</v>
      </c>
      <c r="H72" s="198">
        <v>0</v>
      </c>
      <c r="I72" s="198">
        <v>0.96</v>
      </c>
      <c r="J72" s="198">
        <v>3.37</v>
      </c>
      <c r="K72" s="198">
        <v>14.6</v>
      </c>
      <c r="L72" s="198">
        <v>0.31</v>
      </c>
      <c r="M72" s="198">
        <v>1.68</v>
      </c>
      <c r="N72" s="198">
        <v>1.48</v>
      </c>
      <c r="O72" s="198">
        <v>1.04</v>
      </c>
      <c r="P72" s="198">
        <v>0.64</v>
      </c>
      <c r="Q72" s="198">
        <v>0.24</v>
      </c>
      <c r="R72" s="198">
        <v>0.27</v>
      </c>
      <c r="S72" s="198">
        <v>0.33</v>
      </c>
      <c r="T72" s="198">
        <v>0</v>
      </c>
      <c r="U72" s="198">
        <v>1.77</v>
      </c>
      <c r="V72" s="198">
        <v>0.18</v>
      </c>
      <c r="W72" s="198">
        <v>0.57999999999999996</v>
      </c>
      <c r="X72" s="198">
        <v>5.28</v>
      </c>
      <c r="Y72" s="198">
        <v>0</v>
      </c>
      <c r="Z72" s="198">
        <v>3.48</v>
      </c>
      <c r="AA72" s="198">
        <v>0.88</v>
      </c>
      <c r="AB72" s="198">
        <v>0</v>
      </c>
      <c r="AC72" s="198">
        <v>3.74</v>
      </c>
      <c r="AD72" s="198">
        <v>-11.54</v>
      </c>
      <c r="AE72" s="198">
        <v>0</v>
      </c>
      <c r="AF72" s="198">
        <v>0</v>
      </c>
      <c r="AG72" s="198">
        <v>0</v>
      </c>
      <c r="AH72" s="198">
        <v>-41.94</v>
      </c>
      <c r="AI72" s="198">
        <v>22.26</v>
      </c>
      <c r="AJ72" s="198">
        <v>0</v>
      </c>
      <c r="AK72" s="198">
        <v>4.67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4.7699999999999996</v>
      </c>
      <c r="G73" s="198">
        <v>0</v>
      </c>
      <c r="H73" s="198">
        <v>0</v>
      </c>
      <c r="I73" s="198">
        <v>0.03</v>
      </c>
      <c r="J73" s="198">
        <v>3.37</v>
      </c>
      <c r="K73" s="198">
        <v>14.6</v>
      </c>
      <c r="L73" s="198">
        <v>0.31</v>
      </c>
      <c r="M73" s="198">
        <v>1.68</v>
      </c>
      <c r="N73" s="198">
        <v>1.48</v>
      </c>
      <c r="O73" s="198">
        <v>1.04</v>
      </c>
      <c r="P73" s="198">
        <v>0.64</v>
      </c>
      <c r="Q73" s="198">
        <v>0.24</v>
      </c>
      <c r="R73" s="198">
        <v>0.27</v>
      </c>
      <c r="S73" s="198">
        <v>0.33</v>
      </c>
      <c r="T73" s="198">
        <v>0</v>
      </c>
      <c r="U73" s="198">
        <v>1.77</v>
      </c>
      <c r="V73" s="198">
        <v>0.18</v>
      </c>
      <c r="W73" s="198">
        <v>0.57999999999999996</v>
      </c>
      <c r="X73" s="198">
        <v>8.0500000000000007</v>
      </c>
      <c r="Y73" s="198">
        <v>0</v>
      </c>
      <c r="Z73" s="198">
        <v>3.48</v>
      </c>
      <c r="AA73" s="198">
        <v>0.88</v>
      </c>
      <c r="AB73" s="198">
        <v>0</v>
      </c>
      <c r="AC73" s="198">
        <v>3.74</v>
      </c>
      <c r="AD73" s="198">
        <v>-11.54</v>
      </c>
      <c r="AE73" s="198">
        <v>0</v>
      </c>
      <c r="AF73" s="198">
        <v>0</v>
      </c>
      <c r="AG73" s="198">
        <v>0</v>
      </c>
      <c r="AH73" s="198">
        <v>0</v>
      </c>
      <c r="AI73" s="198">
        <v>-54.67</v>
      </c>
      <c r="AJ73" s="198">
        <v>0</v>
      </c>
      <c r="AK73" s="198">
        <v>4.67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4.7699999999999996</v>
      </c>
      <c r="G74" s="198">
        <v>0</v>
      </c>
      <c r="H74" s="198">
        <v>0</v>
      </c>
      <c r="I74" s="198">
        <v>0.03</v>
      </c>
      <c r="J74" s="198">
        <v>3.37</v>
      </c>
      <c r="K74" s="198">
        <v>14.6</v>
      </c>
      <c r="L74" s="198">
        <v>0.31</v>
      </c>
      <c r="M74" s="198">
        <v>1.68</v>
      </c>
      <c r="N74" s="198">
        <v>1.48</v>
      </c>
      <c r="O74" s="198">
        <v>1.04</v>
      </c>
      <c r="P74" s="198">
        <v>0.64</v>
      </c>
      <c r="Q74" s="198">
        <v>0.24</v>
      </c>
      <c r="R74" s="198">
        <v>0.27</v>
      </c>
      <c r="S74" s="198">
        <v>0.33</v>
      </c>
      <c r="T74" s="198">
        <v>0</v>
      </c>
      <c r="U74" s="198">
        <v>1.77</v>
      </c>
      <c r="V74" s="198">
        <v>0.18</v>
      </c>
      <c r="W74" s="198">
        <v>0.57999999999999996</v>
      </c>
      <c r="X74" s="198">
        <v>8.0500000000000007</v>
      </c>
      <c r="Y74" s="198">
        <v>0</v>
      </c>
      <c r="Z74" s="198">
        <v>3.48</v>
      </c>
      <c r="AA74" s="198">
        <v>0.88</v>
      </c>
      <c r="AB74" s="198">
        <v>0</v>
      </c>
      <c r="AC74" s="198">
        <v>3.74</v>
      </c>
      <c r="AD74" s="198">
        <v>-11.54</v>
      </c>
      <c r="AE74" s="198">
        <v>0</v>
      </c>
      <c r="AF74" s="198">
        <v>0</v>
      </c>
      <c r="AG74" s="198">
        <v>0</v>
      </c>
      <c r="AH74" s="198">
        <v>0</v>
      </c>
      <c r="AI74" s="198">
        <v>-59.66</v>
      </c>
      <c r="AJ74" s="198">
        <v>0</v>
      </c>
      <c r="AK74" s="198">
        <v>4.67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4.7699999999999996</v>
      </c>
      <c r="G75" s="198">
        <v>0</v>
      </c>
      <c r="H75" s="198">
        <v>0</v>
      </c>
      <c r="I75" s="198">
        <v>0.03</v>
      </c>
      <c r="J75" s="198">
        <v>3.37</v>
      </c>
      <c r="K75" s="198">
        <v>14.6</v>
      </c>
      <c r="L75" s="198">
        <v>0.31</v>
      </c>
      <c r="M75" s="198">
        <v>1.68</v>
      </c>
      <c r="N75" s="198">
        <v>1.48</v>
      </c>
      <c r="O75" s="198">
        <v>1.04</v>
      </c>
      <c r="P75" s="198">
        <v>0.64</v>
      </c>
      <c r="Q75" s="198">
        <v>0.24</v>
      </c>
      <c r="R75" s="198">
        <v>0.27</v>
      </c>
      <c r="S75" s="198">
        <v>0.33</v>
      </c>
      <c r="T75" s="198">
        <v>0</v>
      </c>
      <c r="U75" s="198">
        <v>1.77</v>
      </c>
      <c r="V75" s="198">
        <v>0.18</v>
      </c>
      <c r="W75" s="198">
        <v>0.57999999999999996</v>
      </c>
      <c r="X75" s="198">
        <v>9.43</v>
      </c>
      <c r="Y75" s="198">
        <v>0</v>
      </c>
      <c r="Z75" s="198">
        <v>3.48</v>
      </c>
      <c r="AA75" s="198">
        <v>0.88</v>
      </c>
      <c r="AB75" s="198">
        <v>0</v>
      </c>
      <c r="AC75" s="198">
        <v>3.74</v>
      </c>
      <c r="AD75" s="198">
        <v>-11.54</v>
      </c>
      <c r="AE75" s="198">
        <v>0</v>
      </c>
      <c r="AF75" s="198">
        <v>0</v>
      </c>
      <c r="AG75" s="198">
        <v>0</v>
      </c>
      <c r="AH75" s="198">
        <v>0</v>
      </c>
      <c r="AI75" s="198">
        <v>-59.66</v>
      </c>
      <c r="AJ75" s="198">
        <v>0</v>
      </c>
      <c r="AK75" s="198">
        <v>4.67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4.7699999999999996</v>
      </c>
      <c r="G76" s="198">
        <v>0</v>
      </c>
      <c r="H76" s="198">
        <v>0</v>
      </c>
      <c r="I76" s="198">
        <v>0.03</v>
      </c>
      <c r="J76" s="198">
        <v>3.37</v>
      </c>
      <c r="K76" s="198">
        <v>14.6</v>
      </c>
      <c r="L76" s="198">
        <v>0.31</v>
      </c>
      <c r="M76" s="198">
        <v>1.68</v>
      </c>
      <c r="N76" s="198">
        <v>1.48</v>
      </c>
      <c r="O76" s="198">
        <v>1.04</v>
      </c>
      <c r="P76" s="198">
        <v>0.64</v>
      </c>
      <c r="Q76" s="198">
        <v>0.24</v>
      </c>
      <c r="R76" s="198">
        <v>0.27</v>
      </c>
      <c r="S76" s="198">
        <v>0.33</v>
      </c>
      <c r="T76" s="198">
        <v>0</v>
      </c>
      <c r="U76" s="198">
        <v>1.77</v>
      </c>
      <c r="V76" s="198">
        <v>0.18</v>
      </c>
      <c r="W76" s="198">
        <v>0.57999999999999996</v>
      </c>
      <c r="X76" s="198">
        <v>9.43</v>
      </c>
      <c r="Y76" s="198">
        <v>0</v>
      </c>
      <c r="Z76" s="198">
        <v>3.48</v>
      </c>
      <c r="AA76" s="198">
        <v>0.88</v>
      </c>
      <c r="AB76" s="198">
        <v>0</v>
      </c>
      <c r="AC76" s="198">
        <v>3.74</v>
      </c>
      <c r="AD76" s="198">
        <v>-11.54</v>
      </c>
      <c r="AE76" s="198">
        <v>0</v>
      </c>
      <c r="AF76" s="198">
        <v>0</v>
      </c>
      <c r="AG76" s="198">
        <v>0</v>
      </c>
      <c r="AH76" s="198">
        <v>0</v>
      </c>
      <c r="AI76" s="198">
        <v>-59.66</v>
      </c>
      <c r="AJ76" s="198">
        <v>0</v>
      </c>
      <c r="AK76" s="198">
        <v>4.67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4.7699999999999996</v>
      </c>
      <c r="G77" s="198">
        <v>0</v>
      </c>
      <c r="H77" s="198">
        <v>0</v>
      </c>
      <c r="I77" s="198">
        <v>0.96</v>
      </c>
      <c r="J77" s="198">
        <v>3.37</v>
      </c>
      <c r="K77" s="198">
        <v>14.6</v>
      </c>
      <c r="L77" s="198">
        <v>0.31</v>
      </c>
      <c r="M77" s="198">
        <v>1.68</v>
      </c>
      <c r="N77" s="198">
        <v>1.48</v>
      </c>
      <c r="O77" s="198">
        <v>1.04</v>
      </c>
      <c r="P77" s="198">
        <v>0.64</v>
      </c>
      <c r="Q77" s="198">
        <v>0.24</v>
      </c>
      <c r="R77" s="198">
        <v>0.27</v>
      </c>
      <c r="S77" s="198">
        <v>0.33</v>
      </c>
      <c r="T77" s="198">
        <v>0</v>
      </c>
      <c r="U77" s="198">
        <v>1.77</v>
      </c>
      <c r="V77" s="198">
        <v>0.18</v>
      </c>
      <c r="W77" s="198">
        <v>0.57999999999999996</v>
      </c>
      <c r="X77" s="198">
        <v>9.43</v>
      </c>
      <c r="Y77" s="198">
        <v>0</v>
      </c>
      <c r="Z77" s="198">
        <v>3.48</v>
      </c>
      <c r="AA77" s="198">
        <v>0.88</v>
      </c>
      <c r="AB77" s="198">
        <v>0</v>
      </c>
      <c r="AC77" s="198">
        <v>3.74</v>
      </c>
      <c r="AD77" s="198">
        <v>-11.54</v>
      </c>
      <c r="AE77" s="198">
        <v>0</v>
      </c>
      <c r="AF77" s="198">
        <v>0</v>
      </c>
      <c r="AG77" s="198">
        <v>0</v>
      </c>
      <c r="AH77" s="198">
        <v>0</v>
      </c>
      <c r="AI77" s="198">
        <v>-59.66</v>
      </c>
      <c r="AJ77" s="198">
        <v>0</v>
      </c>
      <c r="AK77" s="198">
        <v>4.67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4.7699999999999996</v>
      </c>
      <c r="G78" s="198">
        <v>0</v>
      </c>
      <c r="H78" s="198">
        <v>0</v>
      </c>
      <c r="I78" s="198">
        <v>0.96</v>
      </c>
      <c r="J78" s="198">
        <v>3.37</v>
      </c>
      <c r="K78" s="198">
        <v>14.6</v>
      </c>
      <c r="L78" s="198">
        <v>0.31</v>
      </c>
      <c r="M78" s="198">
        <v>1.68</v>
      </c>
      <c r="N78" s="198">
        <v>1.48</v>
      </c>
      <c r="O78" s="198">
        <v>1.04</v>
      </c>
      <c r="P78" s="198">
        <v>0.64</v>
      </c>
      <c r="Q78" s="198">
        <v>0.24</v>
      </c>
      <c r="R78" s="198">
        <v>0.27</v>
      </c>
      <c r="S78" s="198">
        <v>0.33</v>
      </c>
      <c r="T78" s="198">
        <v>0</v>
      </c>
      <c r="U78" s="198">
        <v>1.77</v>
      </c>
      <c r="V78" s="198">
        <v>0.18</v>
      </c>
      <c r="W78" s="198">
        <v>0.57999999999999996</v>
      </c>
      <c r="X78" s="198">
        <v>9.43</v>
      </c>
      <c r="Y78" s="198">
        <v>0</v>
      </c>
      <c r="Z78" s="198">
        <v>3.48</v>
      </c>
      <c r="AA78" s="198">
        <v>0.88</v>
      </c>
      <c r="AB78" s="198">
        <v>0</v>
      </c>
      <c r="AC78" s="198">
        <v>3.74</v>
      </c>
      <c r="AD78" s="198">
        <v>-11.54</v>
      </c>
      <c r="AE78" s="198">
        <v>0</v>
      </c>
      <c r="AF78" s="198">
        <v>0</v>
      </c>
      <c r="AG78" s="198">
        <v>0</v>
      </c>
      <c r="AH78" s="198">
        <v>0</v>
      </c>
      <c r="AI78" s="198">
        <v>-59.66</v>
      </c>
      <c r="AJ78" s="198">
        <v>0</v>
      </c>
      <c r="AK78" s="198">
        <v>4.67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0.96</v>
      </c>
      <c r="J79" s="198">
        <v>3.37</v>
      </c>
      <c r="K79" s="198">
        <v>14.6</v>
      </c>
      <c r="L79" s="198">
        <v>0.31</v>
      </c>
      <c r="M79" s="198">
        <v>1.68</v>
      </c>
      <c r="N79" s="198">
        <v>1.48</v>
      </c>
      <c r="O79" s="198">
        <v>1.04</v>
      </c>
      <c r="P79" s="198">
        <v>0.64</v>
      </c>
      <c r="Q79" s="198">
        <v>0.24</v>
      </c>
      <c r="R79" s="198">
        <v>0.27</v>
      </c>
      <c r="S79" s="198">
        <v>0.33</v>
      </c>
      <c r="T79" s="198">
        <v>0</v>
      </c>
      <c r="U79" s="198">
        <v>1.77</v>
      </c>
      <c r="V79" s="198">
        <v>0.18</v>
      </c>
      <c r="W79" s="198">
        <v>0.57999999999999996</v>
      </c>
      <c r="X79" s="198">
        <v>11.27</v>
      </c>
      <c r="Y79" s="198">
        <v>0</v>
      </c>
      <c r="Z79" s="198">
        <v>3.48</v>
      </c>
      <c r="AA79" s="198">
        <v>0.88</v>
      </c>
      <c r="AB79" s="198">
        <v>0</v>
      </c>
      <c r="AC79" s="198">
        <v>3.74</v>
      </c>
      <c r="AD79" s="198">
        <v>-11.54</v>
      </c>
      <c r="AE79" s="198">
        <v>0</v>
      </c>
      <c r="AF79" s="198">
        <v>0</v>
      </c>
      <c r="AG79" s="198">
        <v>0</v>
      </c>
      <c r="AH79" s="198">
        <v>0</v>
      </c>
      <c r="AI79" s="198">
        <v>-55.36</v>
      </c>
      <c r="AJ79" s="198">
        <v>0</v>
      </c>
      <c r="AK79" s="198">
        <v>4.67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0.96</v>
      </c>
      <c r="J80" s="198">
        <v>3.37</v>
      </c>
      <c r="K80" s="198">
        <v>14.6</v>
      </c>
      <c r="L80" s="198">
        <v>0.31</v>
      </c>
      <c r="M80" s="198">
        <v>1.68</v>
      </c>
      <c r="N80" s="198">
        <v>1.48</v>
      </c>
      <c r="O80" s="198">
        <v>1.04</v>
      </c>
      <c r="P80" s="198">
        <v>0.64</v>
      </c>
      <c r="Q80" s="198">
        <v>0.24</v>
      </c>
      <c r="R80" s="198">
        <v>0.27</v>
      </c>
      <c r="S80" s="198">
        <v>0.33</v>
      </c>
      <c r="T80" s="198">
        <v>0</v>
      </c>
      <c r="U80" s="198">
        <v>1.77</v>
      </c>
      <c r="V80" s="198">
        <v>0.18</v>
      </c>
      <c r="W80" s="198">
        <v>0.57999999999999996</v>
      </c>
      <c r="X80" s="198">
        <v>12.65</v>
      </c>
      <c r="Y80" s="198">
        <v>0</v>
      </c>
      <c r="Z80" s="198">
        <v>3.48</v>
      </c>
      <c r="AA80" s="198">
        <v>0.88</v>
      </c>
      <c r="AB80" s="198">
        <v>0</v>
      </c>
      <c r="AC80" s="198">
        <v>3.74</v>
      </c>
      <c r="AD80" s="198">
        <v>-11.54</v>
      </c>
      <c r="AE80" s="198">
        <v>0</v>
      </c>
      <c r="AF80" s="198">
        <v>0</v>
      </c>
      <c r="AG80" s="198">
        <v>0</v>
      </c>
      <c r="AH80" s="198">
        <v>0</v>
      </c>
      <c r="AI80" s="198">
        <v>-59.66</v>
      </c>
      <c r="AJ80" s="198">
        <v>0</v>
      </c>
      <c r="AK80" s="198">
        <v>4.67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0.96</v>
      </c>
      <c r="J81" s="198">
        <v>3.37</v>
      </c>
      <c r="K81" s="198">
        <v>14.6</v>
      </c>
      <c r="L81" s="198">
        <v>0.31</v>
      </c>
      <c r="M81" s="198">
        <v>1.68</v>
      </c>
      <c r="N81" s="198">
        <v>1.48</v>
      </c>
      <c r="O81" s="198">
        <v>1.04</v>
      </c>
      <c r="P81" s="198">
        <v>0.64</v>
      </c>
      <c r="Q81" s="198">
        <v>0.24</v>
      </c>
      <c r="R81" s="198">
        <v>0.27</v>
      </c>
      <c r="S81" s="198">
        <v>0.33</v>
      </c>
      <c r="T81" s="198">
        <v>0</v>
      </c>
      <c r="U81" s="198">
        <v>1.77</v>
      </c>
      <c r="V81" s="198">
        <v>0.18</v>
      </c>
      <c r="W81" s="198">
        <v>0.57999999999999996</v>
      </c>
      <c r="X81" s="198">
        <v>14.49</v>
      </c>
      <c r="Y81" s="198">
        <v>0</v>
      </c>
      <c r="Z81" s="198">
        <v>3.48</v>
      </c>
      <c r="AA81" s="198">
        <v>0.88</v>
      </c>
      <c r="AB81" s="198">
        <v>0</v>
      </c>
      <c r="AC81" s="198">
        <v>3.74</v>
      </c>
      <c r="AD81" s="198">
        <v>-11.54</v>
      </c>
      <c r="AE81" s="198">
        <v>0</v>
      </c>
      <c r="AF81" s="198">
        <v>0</v>
      </c>
      <c r="AG81" s="198">
        <v>0</v>
      </c>
      <c r="AH81" s="198">
        <v>0</v>
      </c>
      <c r="AI81" s="198">
        <v>-59.66</v>
      </c>
      <c r="AJ81" s="198">
        <v>0</v>
      </c>
      <c r="AK81" s="198">
        <v>4.67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0.96</v>
      </c>
      <c r="J82" s="198">
        <v>3.37</v>
      </c>
      <c r="K82" s="198">
        <v>14.6</v>
      </c>
      <c r="L82" s="198">
        <v>0.31</v>
      </c>
      <c r="M82" s="198">
        <v>1.68</v>
      </c>
      <c r="N82" s="198">
        <v>1.48</v>
      </c>
      <c r="O82" s="198">
        <v>1.04</v>
      </c>
      <c r="P82" s="198">
        <v>0.64</v>
      </c>
      <c r="Q82" s="198">
        <v>0.24</v>
      </c>
      <c r="R82" s="198">
        <v>0.27</v>
      </c>
      <c r="S82" s="198">
        <v>0.33</v>
      </c>
      <c r="T82" s="198">
        <v>0</v>
      </c>
      <c r="U82" s="198">
        <v>1.77</v>
      </c>
      <c r="V82" s="198">
        <v>0.18</v>
      </c>
      <c r="W82" s="198">
        <v>0.57999999999999996</v>
      </c>
      <c r="X82" s="198">
        <v>15.88</v>
      </c>
      <c r="Y82" s="198">
        <v>0</v>
      </c>
      <c r="Z82" s="198">
        <v>3.48</v>
      </c>
      <c r="AA82" s="198">
        <v>0.88</v>
      </c>
      <c r="AB82" s="198">
        <v>0</v>
      </c>
      <c r="AC82" s="198">
        <v>3.74</v>
      </c>
      <c r="AD82" s="198">
        <v>-11.54</v>
      </c>
      <c r="AE82" s="198">
        <v>0</v>
      </c>
      <c r="AF82" s="198">
        <v>0</v>
      </c>
      <c r="AG82" s="198">
        <v>0</v>
      </c>
      <c r="AH82" s="198">
        <v>0</v>
      </c>
      <c r="AI82" s="198">
        <v>-59.66</v>
      </c>
      <c r="AJ82" s="198">
        <v>0</v>
      </c>
      <c r="AK82" s="198">
        <v>4.67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0.96</v>
      </c>
      <c r="J83" s="198">
        <v>3.37</v>
      </c>
      <c r="K83" s="198">
        <v>14.6</v>
      </c>
      <c r="L83" s="198">
        <v>0.31</v>
      </c>
      <c r="M83" s="198">
        <v>1.68</v>
      </c>
      <c r="N83" s="198">
        <v>1.48</v>
      </c>
      <c r="O83" s="198">
        <v>1.04</v>
      </c>
      <c r="P83" s="198">
        <v>0.64</v>
      </c>
      <c r="Q83" s="198">
        <v>0.24</v>
      </c>
      <c r="R83" s="198">
        <v>0.27</v>
      </c>
      <c r="S83" s="198">
        <v>0.33</v>
      </c>
      <c r="T83" s="198">
        <v>0</v>
      </c>
      <c r="U83" s="198">
        <v>1.77</v>
      </c>
      <c r="V83" s="198">
        <v>0.18</v>
      </c>
      <c r="W83" s="198">
        <v>0.57999999999999996</v>
      </c>
      <c r="X83" s="198">
        <v>16.8</v>
      </c>
      <c r="Y83" s="198">
        <v>0</v>
      </c>
      <c r="Z83" s="198">
        <v>3.48</v>
      </c>
      <c r="AA83" s="198">
        <v>0.88</v>
      </c>
      <c r="AB83" s="198">
        <v>0</v>
      </c>
      <c r="AC83" s="198">
        <v>3.74</v>
      </c>
      <c r="AD83" s="198">
        <v>-11.54</v>
      </c>
      <c r="AE83" s="198">
        <v>0</v>
      </c>
      <c r="AF83" s="198">
        <v>0</v>
      </c>
      <c r="AG83" s="198">
        <v>0</v>
      </c>
      <c r="AH83" s="198">
        <v>0</v>
      </c>
      <c r="AI83" s="198">
        <v>-52.84</v>
      </c>
      <c r="AJ83" s="198">
        <v>0</v>
      </c>
      <c r="AK83" s="198">
        <v>3.11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0.96</v>
      </c>
      <c r="J84" s="198">
        <v>3.37</v>
      </c>
      <c r="K84" s="198">
        <v>14.6</v>
      </c>
      <c r="L84" s="198">
        <v>0.31</v>
      </c>
      <c r="M84" s="198">
        <v>1.68</v>
      </c>
      <c r="N84" s="198">
        <v>1.48</v>
      </c>
      <c r="O84" s="198">
        <v>1.04</v>
      </c>
      <c r="P84" s="198">
        <v>0.64</v>
      </c>
      <c r="Q84" s="198">
        <v>0.24</v>
      </c>
      <c r="R84" s="198">
        <v>0.27</v>
      </c>
      <c r="S84" s="198">
        <v>0.33</v>
      </c>
      <c r="T84" s="198">
        <v>0</v>
      </c>
      <c r="U84" s="198">
        <v>1.77</v>
      </c>
      <c r="V84" s="198">
        <v>0.18</v>
      </c>
      <c r="W84" s="198">
        <v>0.57999999999999996</v>
      </c>
      <c r="X84" s="198">
        <v>17.72</v>
      </c>
      <c r="Y84" s="198">
        <v>0</v>
      </c>
      <c r="Z84" s="198">
        <v>3.48</v>
      </c>
      <c r="AA84" s="198">
        <v>0.88</v>
      </c>
      <c r="AB84" s="198">
        <v>0</v>
      </c>
      <c r="AC84" s="198">
        <v>3.74</v>
      </c>
      <c r="AD84" s="198">
        <v>-11.29</v>
      </c>
      <c r="AE84" s="198">
        <v>0</v>
      </c>
      <c r="AF84" s="198">
        <v>0</v>
      </c>
      <c r="AG84" s="198">
        <v>0</v>
      </c>
      <c r="AH84" s="198">
        <v>0</v>
      </c>
      <c r="AI84" s="198">
        <v>-52.84</v>
      </c>
      <c r="AJ84" s="198">
        <v>0</v>
      </c>
      <c r="AK84" s="198">
        <v>3.11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0.96</v>
      </c>
      <c r="J85" s="198">
        <v>3.37</v>
      </c>
      <c r="K85" s="198">
        <v>14.6</v>
      </c>
      <c r="L85" s="198">
        <v>0.31</v>
      </c>
      <c r="M85" s="198">
        <v>1.68</v>
      </c>
      <c r="N85" s="198">
        <v>1.48</v>
      </c>
      <c r="O85" s="198">
        <v>1.04</v>
      </c>
      <c r="P85" s="198">
        <v>0.64</v>
      </c>
      <c r="Q85" s="198">
        <v>0.24</v>
      </c>
      <c r="R85" s="198">
        <v>0.27</v>
      </c>
      <c r="S85" s="198">
        <v>0.33</v>
      </c>
      <c r="T85" s="198">
        <v>0</v>
      </c>
      <c r="U85" s="198">
        <v>1.77</v>
      </c>
      <c r="V85" s="198">
        <v>0.18</v>
      </c>
      <c r="W85" s="198">
        <v>0.57999999999999996</v>
      </c>
      <c r="X85" s="198">
        <v>18.64</v>
      </c>
      <c r="Y85" s="198">
        <v>0</v>
      </c>
      <c r="Z85" s="198">
        <v>3.48</v>
      </c>
      <c r="AA85" s="198">
        <v>0.88</v>
      </c>
      <c r="AB85" s="198">
        <v>0</v>
      </c>
      <c r="AC85" s="198">
        <v>3.74</v>
      </c>
      <c r="AD85" s="198">
        <v>-11.29</v>
      </c>
      <c r="AE85" s="198">
        <v>0</v>
      </c>
      <c r="AF85" s="198">
        <v>0</v>
      </c>
      <c r="AG85" s="198">
        <v>0</v>
      </c>
      <c r="AH85" s="198">
        <v>0</v>
      </c>
      <c r="AI85" s="198">
        <v>-49.03</v>
      </c>
      <c r="AJ85" s="198">
        <v>0</v>
      </c>
      <c r="AK85" s="198">
        <v>3.11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0.96</v>
      </c>
      <c r="J86" s="198">
        <v>3.37</v>
      </c>
      <c r="K86" s="198">
        <v>14.6</v>
      </c>
      <c r="L86" s="198">
        <v>0.31</v>
      </c>
      <c r="M86" s="198">
        <v>1.68</v>
      </c>
      <c r="N86" s="198">
        <v>1.48</v>
      </c>
      <c r="O86" s="198">
        <v>1.04</v>
      </c>
      <c r="P86" s="198">
        <v>0.64</v>
      </c>
      <c r="Q86" s="198">
        <v>0.24</v>
      </c>
      <c r="R86" s="198">
        <v>0.27</v>
      </c>
      <c r="S86" s="198">
        <v>0.33</v>
      </c>
      <c r="T86" s="198">
        <v>0</v>
      </c>
      <c r="U86" s="198">
        <v>1.77</v>
      </c>
      <c r="V86" s="198">
        <v>0.18</v>
      </c>
      <c r="W86" s="198">
        <v>0.57999999999999996</v>
      </c>
      <c r="X86" s="198">
        <v>19.559999999999999</v>
      </c>
      <c r="Y86" s="198">
        <v>0</v>
      </c>
      <c r="Z86" s="198">
        <v>3.48</v>
      </c>
      <c r="AA86" s="198">
        <v>0.88</v>
      </c>
      <c r="AB86" s="198">
        <v>0</v>
      </c>
      <c r="AC86" s="198">
        <v>3.74</v>
      </c>
      <c r="AD86" s="198">
        <v>-11.29</v>
      </c>
      <c r="AE86" s="198">
        <v>0</v>
      </c>
      <c r="AF86" s="198">
        <v>0</v>
      </c>
      <c r="AG86" s="198">
        <v>0</v>
      </c>
      <c r="AH86" s="198">
        <v>0</v>
      </c>
      <c r="AI86" s="198">
        <v>-52.84</v>
      </c>
      <c r="AJ86" s="198">
        <v>0</v>
      </c>
      <c r="AK86" s="198">
        <v>3.11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0.96</v>
      </c>
      <c r="J87" s="198">
        <v>3.37</v>
      </c>
      <c r="K87" s="198">
        <v>14.6</v>
      </c>
      <c r="L87" s="198">
        <v>0.31</v>
      </c>
      <c r="M87" s="198">
        <v>1.68</v>
      </c>
      <c r="N87" s="198">
        <v>1.48</v>
      </c>
      <c r="O87" s="198">
        <v>1.04</v>
      </c>
      <c r="P87" s="198">
        <v>0.64</v>
      </c>
      <c r="Q87" s="198">
        <v>0.24</v>
      </c>
      <c r="R87" s="198">
        <v>0.27</v>
      </c>
      <c r="S87" s="198">
        <v>0.33</v>
      </c>
      <c r="T87" s="198">
        <v>0</v>
      </c>
      <c r="U87" s="198">
        <v>1.77</v>
      </c>
      <c r="V87" s="198">
        <v>0.18</v>
      </c>
      <c r="W87" s="198">
        <v>0.57999999999999996</v>
      </c>
      <c r="X87" s="198">
        <v>19.559999999999999</v>
      </c>
      <c r="Y87" s="198">
        <v>0</v>
      </c>
      <c r="Z87" s="198">
        <v>3.48</v>
      </c>
      <c r="AA87" s="198">
        <v>0.88</v>
      </c>
      <c r="AB87" s="198">
        <v>0</v>
      </c>
      <c r="AC87" s="198">
        <v>3.74</v>
      </c>
      <c r="AD87" s="198">
        <v>-11.29</v>
      </c>
      <c r="AE87" s="198">
        <v>0</v>
      </c>
      <c r="AF87" s="198">
        <v>0</v>
      </c>
      <c r="AG87" s="198">
        <v>0</v>
      </c>
      <c r="AH87" s="198">
        <v>0</v>
      </c>
      <c r="AI87" s="198">
        <v>-52.84</v>
      </c>
      <c r="AJ87" s="198">
        <v>0</v>
      </c>
      <c r="AK87" s="198">
        <v>3.11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0.96</v>
      </c>
      <c r="J88" s="198">
        <v>3.37</v>
      </c>
      <c r="K88" s="198">
        <v>14.6</v>
      </c>
      <c r="L88" s="198">
        <v>0.31</v>
      </c>
      <c r="M88" s="198">
        <v>1.68</v>
      </c>
      <c r="N88" s="198">
        <v>1.48</v>
      </c>
      <c r="O88" s="198">
        <v>1.04</v>
      </c>
      <c r="P88" s="198">
        <v>0.64</v>
      </c>
      <c r="Q88" s="198">
        <v>0.24</v>
      </c>
      <c r="R88" s="198">
        <v>0.27</v>
      </c>
      <c r="S88" s="198">
        <v>0.33</v>
      </c>
      <c r="T88" s="198">
        <v>0</v>
      </c>
      <c r="U88" s="198">
        <v>1.77</v>
      </c>
      <c r="V88" s="198">
        <v>0.18</v>
      </c>
      <c r="W88" s="198">
        <v>0.57999999999999996</v>
      </c>
      <c r="X88" s="198">
        <v>19.559999999999999</v>
      </c>
      <c r="Y88" s="198">
        <v>0</v>
      </c>
      <c r="Z88" s="198">
        <v>3.48</v>
      </c>
      <c r="AA88" s="198">
        <v>0.88</v>
      </c>
      <c r="AB88" s="198">
        <v>0</v>
      </c>
      <c r="AC88" s="198">
        <v>3.74</v>
      </c>
      <c r="AD88" s="198">
        <v>-11.29</v>
      </c>
      <c r="AE88" s="198">
        <v>0</v>
      </c>
      <c r="AF88" s="198">
        <v>0</v>
      </c>
      <c r="AG88" s="198">
        <v>0</v>
      </c>
      <c r="AH88" s="198">
        <v>0</v>
      </c>
      <c r="AI88" s="198">
        <v>-67.66</v>
      </c>
      <c r="AJ88" s="198">
        <v>0</v>
      </c>
      <c r="AK88" s="198">
        <v>3.11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0.96</v>
      </c>
      <c r="J89" s="198">
        <v>3.37</v>
      </c>
      <c r="K89" s="198">
        <v>14.6</v>
      </c>
      <c r="L89" s="198">
        <v>0.31</v>
      </c>
      <c r="M89" s="198">
        <v>1.68</v>
      </c>
      <c r="N89" s="198">
        <v>1.48</v>
      </c>
      <c r="O89" s="198">
        <v>1.04</v>
      </c>
      <c r="P89" s="198">
        <v>0.64</v>
      </c>
      <c r="Q89" s="198">
        <v>0.24</v>
      </c>
      <c r="R89" s="198">
        <v>0.27</v>
      </c>
      <c r="S89" s="198">
        <v>0.33</v>
      </c>
      <c r="T89" s="198">
        <v>0</v>
      </c>
      <c r="U89" s="198">
        <v>1.77</v>
      </c>
      <c r="V89" s="198">
        <v>0.18</v>
      </c>
      <c r="W89" s="198">
        <v>0.57999999999999996</v>
      </c>
      <c r="X89" s="198">
        <v>19.559999999999999</v>
      </c>
      <c r="Y89" s="198">
        <v>0</v>
      </c>
      <c r="Z89" s="198">
        <v>3.48</v>
      </c>
      <c r="AA89" s="198">
        <v>0.88</v>
      </c>
      <c r="AB89" s="198">
        <v>0</v>
      </c>
      <c r="AC89" s="198">
        <v>3.74</v>
      </c>
      <c r="AD89" s="198">
        <v>-11.29</v>
      </c>
      <c r="AE89" s="198">
        <v>0</v>
      </c>
      <c r="AF89" s="198">
        <v>0</v>
      </c>
      <c r="AG89" s="198">
        <v>0</v>
      </c>
      <c r="AH89" s="198">
        <v>0</v>
      </c>
      <c r="AI89" s="198">
        <v>-67.66</v>
      </c>
      <c r="AJ89" s="198">
        <v>0</v>
      </c>
      <c r="AK89" s="198">
        <v>3.11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0.96</v>
      </c>
      <c r="J90" s="198">
        <v>3.37</v>
      </c>
      <c r="K90" s="198">
        <v>14.6</v>
      </c>
      <c r="L90" s="198">
        <v>0.31</v>
      </c>
      <c r="M90" s="198">
        <v>1.68</v>
      </c>
      <c r="N90" s="198">
        <v>1.48</v>
      </c>
      <c r="O90" s="198">
        <v>1.04</v>
      </c>
      <c r="P90" s="198">
        <v>0.64</v>
      </c>
      <c r="Q90" s="198">
        <v>0.24</v>
      </c>
      <c r="R90" s="198">
        <v>0.27</v>
      </c>
      <c r="S90" s="198">
        <v>0.33</v>
      </c>
      <c r="T90" s="198">
        <v>0</v>
      </c>
      <c r="U90" s="198">
        <v>1.77</v>
      </c>
      <c r="V90" s="198">
        <v>0.18</v>
      </c>
      <c r="W90" s="198">
        <v>0.57999999999999996</v>
      </c>
      <c r="X90" s="198">
        <v>19.559999999999999</v>
      </c>
      <c r="Y90" s="198">
        <v>0</v>
      </c>
      <c r="Z90" s="198">
        <v>3.48</v>
      </c>
      <c r="AA90" s="198">
        <v>0.88</v>
      </c>
      <c r="AB90" s="198">
        <v>0</v>
      </c>
      <c r="AC90" s="198">
        <v>3.74</v>
      </c>
      <c r="AD90" s="198">
        <v>-11.29</v>
      </c>
      <c r="AE90" s="198">
        <v>0</v>
      </c>
      <c r="AF90" s="198">
        <v>0</v>
      </c>
      <c r="AG90" s="198">
        <v>0</v>
      </c>
      <c r="AH90" s="198">
        <v>0</v>
      </c>
      <c r="AI90" s="198">
        <v>-67.66</v>
      </c>
      <c r="AJ90" s="198">
        <v>0</v>
      </c>
      <c r="AK90" s="198">
        <v>3.11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0.96</v>
      </c>
      <c r="J91" s="198">
        <v>3.37</v>
      </c>
      <c r="K91" s="198">
        <v>14.6</v>
      </c>
      <c r="L91" s="198">
        <v>0.31</v>
      </c>
      <c r="M91" s="198">
        <v>1.68</v>
      </c>
      <c r="N91" s="198">
        <v>1.48</v>
      </c>
      <c r="O91" s="198">
        <v>1.04</v>
      </c>
      <c r="P91" s="198">
        <v>0.64</v>
      </c>
      <c r="Q91" s="198">
        <v>0.24</v>
      </c>
      <c r="R91" s="198">
        <v>0.27</v>
      </c>
      <c r="S91" s="198">
        <v>0.33</v>
      </c>
      <c r="T91" s="198">
        <v>0</v>
      </c>
      <c r="U91" s="198">
        <v>1.77</v>
      </c>
      <c r="V91" s="198">
        <v>0.18</v>
      </c>
      <c r="W91" s="198">
        <v>0.57999999999999996</v>
      </c>
      <c r="X91" s="198">
        <v>19.559999999999999</v>
      </c>
      <c r="Y91" s="198">
        <v>0</v>
      </c>
      <c r="Z91" s="198">
        <v>3.48</v>
      </c>
      <c r="AA91" s="198">
        <v>0.88</v>
      </c>
      <c r="AB91" s="198">
        <v>0</v>
      </c>
      <c r="AC91" s="198">
        <v>3.74</v>
      </c>
      <c r="AD91" s="198">
        <v>-11.29</v>
      </c>
      <c r="AE91" s="198">
        <v>0</v>
      </c>
      <c r="AF91" s="198">
        <v>0</v>
      </c>
      <c r="AG91" s="198">
        <v>0</v>
      </c>
      <c r="AH91" s="198">
        <v>0</v>
      </c>
      <c r="AI91" s="198">
        <v>-67.66</v>
      </c>
      <c r="AJ91" s="198">
        <v>0</v>
      </c>
      <c r="AK91" s="198">
        <v>1.56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0.96</v>
      </c>
      <c r="J92" s="198">
        <v>3.37</v>
      </c>
      <c r="K92" s="198">
        <v>14.6</v>
      </c>
      <c r="L92" s="198">
        <v>0.31</v>
      </c>
      <c r="M92" s="198">
        <v>1.68</v>
      </c>
      <c r="N92" s="198">
        <v>1.48</v>
      </c>
      <c r="O92" s="198">
        <v>1.04</v>
      </c>
      <c r="P92" s="198">
        <v>0.64</v>
      </c>
      <c r="Q92" s="198">
        <v>0.24</v>
      </c>
      <c r="R92" s="198">
        <v>0.27</v>
      </c>
      <c r="S92" s="198">
        <v>0.33</v>
      </c>
      <c r="T92" s="198">
        <v>0</v>
      </c>
      <c r="U92" s="198">
        <v>1.77</v>
      </c>
      <c r="V92" s="198">
        <v>0.18</v>
      </c>
      <c r="W92" s="198">
        <v>0.57999999999999996</v>
      </c>
      <c r="X92" s="198">
        <v>19.559999999999999</v>
      </c>
      <c r="Y92" s="198">
        <v>0</v>
      </c>
      <c r="Z92" s="198">
        <v>3.48</v>
      </c>
      <c r="AA92" s="198">
        <v>0.88</v>
      </c>
      <c r="AB92" s="198">
        <v>0</v>
      </c>
      <c r="AC92" s="198">
        <v>2.91</v>
      </c>
      <c r="AD92" s="198">
        <v>-11.29</v>
      </c>
      <c r="AE92" s="198">
        <v>0</v>
      </c>
      <c r="AF92" s="198">
        <v>0</v>
      </c>
      <c r="AG92" s="198">
        <v>0</v>
      </c>
      <c r="AH92" s="198">
        <v>0</v>
      </c>
      <c r="AI92" s="198">
        <v>-67.66</v>
      </c>
      <c r="AJ92" s="198">
        <v>0</v>
      </c>
      <c r="AK92" s="198">
        <v>1.56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0.96</v>
      </c>
      <c r="J93" s="198">
        <v>3.37</v>
      </c>
      <c r="K93" s="198">
        <v>14.6</v>
      </c>
      <c r="L93" s="198">
        <v>0.31</v>
      </c>
      <c r="M93" s="198">
        <v>1.72</v>
      </c>
      <c r="N93" s="198">
        <v>1.48</v>
      </c>
      <c r="O93" s="198">
        <v>1.04</v>
      </c>
      <c r="P93" s="198">
        <v>0.64</v>
      </c>
      <c r="Q93" s="198">
        <v>0.24</v>
      </c>
      <c r="R93" s="198">
        <v>0.27</v>
      </c>
      <c r="S93" s="198">
        <v>0.33</v>
      </c>
      <c r="T93" s="198">
        <v>0</v>
      </c>
      <c r="U93" s="198">
        <v>1.77</v>
      </c>
      <c r="V93" s="198">
        <v>0.18</v>
      </c>
      <c r="W93" s="198">
        <v>0.57999999999999996</v>
      </c>
      <c r="X93" s="198">
        <v>19.559999999999999</v>
      </c>
      <c r="Y93" s="198">
        <v>0</v>
      </c>
      <c r="Z93" s="198">
        <v>3.48</v>
      </c>
      <c r="AA93" s="198">
        <v>0.88</v>
      </c>
      <c r="AB93" s="198">
        <v>0</v>
      </c>
      <c r="AC93" s="198">
        <v>2.91</v>
      </c>
      <c r="AD93" s="198">
        <v>-11.29</v>
      </c>
      <c r="AE93" s="198">
        <v>0</v>
      </c>
      <c r="AF93" s="198">
        <v>0</v>
      </c>
      <c r="AG93" s="198">
        <v>0</v>
      </c>
      <c r="AH93" s="198">
        <v>0</v>
      </c>
      <c r="AI93" s="198">
        <v>-67.66</v>
      </c>
      <c r="AJ93" s="198">
        <v>0</v>
      </c>
      <c r="AK93" s="198">
        <v>1.56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0.96</v>
      </c>
      <c r="J94" s="198">
        <v>3.37</v>
      </c>
      <c r="K94" s="198">
        <v>14.6</v>
      </c>
      <c r="L94" s="198">
        <v>0.31</v>
      </c>
      <c r="M94" s="198">
        <v>1.72</v>
      </c>
      <c r="N94" s="198">
        <v>1.48</v>
      </c>
      <c r="O94" s="198">
        <v>1.04</v>
      </c>
      <c r="P94" s="198">
        <v>0.64</v>
      </c>
      <c r="Q94" s="198">
        <v>0.24</v>
      </c>
      <c r="R94" s="198">
        <v>0.27</v>
      </c>
      <c r="S94" s="198">
        <v>0.33</v>
      </c>
      <c r="T94" s="198">
        <v>0</v>
      </c>
      <c r="U94" s="198">
        <v>1.77</v>
      </c>
      <c r="V94" s="198">
        <v>0.18</v>
      </c>
      <c r="W94" s="198">
        <v>0.57999999999999996</v>
      </c>
      <c r="X94" s="198">
        <v>19.559999999999999</v>
      </c>
      <c r="Y94" s="198">
        <v>0</v>
      </c>
      <c r="Z94" s="198">
        <v>3.48</v>
      </c>
      <c r="AA94" s="198">
        <v>0.88</v>
      </c>
      <c r="AB94" s="198">
        <v>0</v>
      </c>
      <c r="AC94" s="198">
        <v>2.91</v>
      </c>
      <c r="AD94" s="198">
        <v>-11.29</v>
      </c>
      <c r="AE94" s="198">
        <v>0</v>
      </c>
      <c r="AF94" s="198">
        <v>0</v>
      </c>
      <c r="AG94" s="198">
        <v>0</v>
      </c>
      <c r="AH94" s="198">
        <v>0</v>
      </c>
      <c r="AI94" s="198">
        <v>-67.66</v>
      </c>
      <c r="AJ94" s="198">
        <v>0</v>
      </c>
      <c r="AK94" s="198">
        <v>1.56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0.96</v>
      </c>
      <c r="J95" s="198">
        <v>3.37</v>
      </c>
      <c r="K95" s="198">
        <v>14.6</v>
      </c>
      <c r="L95" s="198">
        <v>0.31</v>
      </c>
      <c r="M95" s="198">
        <v>1.72</v>
      </c>
      <c r="N95" s="198">
        <v>1.48</v>
      </c>
      <c r="O95" s="198">
        <v>1.04</v>
      </c>
      <c r="P95" s="198">
        <v>0.64</v>
      </c>
      <c r="Q95" s="198">
        <v>0.24</v>
      </c>
      <c r="R95" s="198">
        <v>0.27</v>
      </c>
      <c r="S95" s="198">
        <v>0.33</v>
      </c>
      <c r="T95" s="198">
        <v>0</v>
      </c>
      <c r="U95" s="198">
        <v>1.77</v>
      </c>
      <c r="V95" s="198">
        <v>0.18</v>
      </c>
      <c r="W95" s="198">
        <v>0.57999999999999996</v>
      </c>
      <c r="X95" s="198">
        <v>19.559999999999999</v>
      </c>
      <c r="Y95" s="198">
        <v>0</v>
      </c>
      <c r="Z95" s="198">
        <v>3.48</v>
      </c>
      <c r="AA95" s="198">
        <v>0.88</v>
      </c>
      <c r="AB95" s="198">
        <v>0</v>
      </c>
      <c r="AC95" s="198">
        <v>2.91</v>
      </c>
      <c r="AD95" s="198">
        <v>-11.29</v>
      </c>
      <c r="AE95" s="198">
        <v>0</v>
      </c>
      <c r="AF95" s="198">
        <v>0</v>
      </c>
      <c r="AG95" s="198">
        <v>0</v>
      </c>
      <c r="AH95" s="198">
        <v>0</v>
      </c>
      <c r="AI95" s="198">
        <v>-67.66</v>
      </c>
      <c r="AJ95" s="198">
        <v>0</v>
      </c>
      <c r="AK95" s="198">
        <v>1.56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0.96</v>
      </c>
      <c r="J96" s="198">
        <v>3.37</v>
      </c>
      <c r="K96" s="198">
        <v>14.6</v>
      </c>
      <c r="L96" s="198">
        <v>0.31</v>
      </c>
      <c r="M96" s="198">
        <v>1.72</v>
      </c>
      <c r="N96" s="198">
        <v>1.48</v>
      </c>
      <c r="O96" s="198">
        <v>1.04</v>
      </c>
      <c r="P96" s="198">
        <v>0.64</v>
      </c>
      <c r="Q96" s="198">
        <v>0.24</v>
      </c>
      <c r="R96" s="198">
        <v>0.27</v>
      </c>
      <c r="S96" s="198">
        <v>0.33</v>
      </c>
      <c r="T96" s="198">
        <v>0</v>
      </c>
      <c r="U96" s="198">
        <v>1.77</v>
      </c>
      <c r="V96" s="198">
        <v>0.18</v>
      </c>
      <c r="W96" s="198">
        <v>0.57999999999999996</v>
      </c>
      <c r="X96" s="198">
        <v>19.559999999999999</v>
      </c>
      <c r="Y96" s="198">
        <v>0</v>
      </c>
      <c r="Z96" s="198">
        <v>3.48</v>
      </c>
      <c r="AA96" s="198">
        <v>0.88</v>
      </c>
      <c r="AB96" s="198">
        <v>0</v>
      </c>
      <c r="AC96" s="198">
        <v>2.91</v>
      </c>
      <c r="AD96" s="198">
        <v>-11.29</v>
      </c>
      <c r="AE96" s="198">
        <v>0</v>
      </c>
      <c r="AF96" s="198">
        <v>0</v>
      </c>
      <c r="AG96" s="198">
        <v>0</v>
      </c>
      <c r="AH96" s="198">
        <v>0</v>
      </c>
      <c r="AI96" s="198">
        <v>-67.66</v>
      </c>
      <c r="AJ96" s="198">
        <v>0</v>
      </c>
      <c r="AK96" s="198">
        <v>1.56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0.96</v>
      </c>
      <c r="J97" s="198">
        <v>3.37</v>
      </c>
      <c r="K97" s="198">
        <v>14.6</v>
      </c>
      <c r="L97" s="198">
        <v>0.31</v>
      </c>
      <c r="M97" s="198">
        <v>1.72</v>
      </c>
      <c r="N97" s="198">
        <v>1.48</v>
      </c>
      <c r="O97" s="198">
        <v>1.04</v>
      </c>
      <c r="P97" s="198">
        <v>0.64</v>
      </c>
      <c r="Q97" s="198">
        <v>0.24</v>
      </c>
      <c r="R97" s="198">
        <v>0.27</v>
      </c>
      <c r="S97" s="198">
        <v>0.33</v>
      </c>
      <c r="T97" s="198">
        <v>0</v>
      </c>
      <c r="U97" s="198">
        <v>1.77</v>
      </c>
      <c r="V97" s="198">
        <v>0.18</v>
      </c>
      <c r="W97" s="198">
        <v>0.57999999999999996</v>
      </c>
      <c r="X97" s="198">
        <v>19.559999999999999</v>
      </c>
      <c r="Y97" s="198">
        <v>0</v>
      </c>
      <c r="Z97" s="198">
        <v>3.48</v>
      </c>
      <c r="AA97" s="198">
        <v>0.88</v>
      </c>
      <c r="AB97" s="198">
        <v>0</v>
      </c>
      <c r="AC97" s="198">
        <v>2.91</v>
      </c>
      <c r="AD97" s="198">
        <v>-11.29</v>
      </c>
      <c r="AE97" s="198">
        <v>0</v>
      </c>
      <c r="AF97" s="198">
        <v>0</v>
      </c>
      <c r="AG97" s="198">
        <v>0</v>
      </c>
      <c r="AH97" s="198">
        <v>0</v>
      </c>
      <c r="AI97" s="198">
        <v>-67.66</v>
      </c>
      <c r="AJ97" s="198">
        <v>0</v>
      </c>
      <c r="AK97" s="198">
        <v>1.56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0.96</v>
      </c>
      <c r="J98" s="198">
        <v>3.37</v>
      </c>
      <c r="K98" s="198">
        <v>14.6</v>
      </c>
      <c r="L98" s="198">
        <v>0.31</v>
      </c>
      <c r="M98" s="198">
        <v>1.72</v>
      </c>
      <c r="N98" s="198">
        <v>1.48</v>
      </c>
      <c r="O98" s="198">
        <v>1.04</v>
      </c>
      <c r="P98" s="198">
        <v>0.64</v>
      </c>
      <c r="Q98" s="198">
        <v>0.24</v>
      </c>
      <c r="R98" s="198">
        <v>0.27</v>
      </c>
      <c r="S98" s="198">
        <v>0.33</v>
      </c>
      <c r="T98" s="198">
        <v>0</v>
      </c>
      <c r="U98" s="198">
        <v>1.77</v>
      </c>
      <c r="V98" s="198">
        <v>0.18</v>
      </c>
      <c r="W98" s="198">
        <v>0.57999999999999996</v>
      </c>
      <c r="X98" s="198">
        <v>19.559999999999999</v>
      </c>
      <c r="Y98" s="198">
        <v>0</v>
      </c>
      <c r="Z98" s="198">
        <v>3.48</v>
      </c>
      <c r="AA98" s="198">
        <v>0.88</v>
      </c>
      <c r="AB98" s="198">
        <v>0</v>
      </c>
      <c r="AC98" s="198">
        <v>2.91</v>
      </c>
      <c r="AD98" s="198">
        <v>-11.29</v>
      </c>
      <c r="AE98" s="198">
        <v>0</v>
      </c>
      <c r="AF98" s="198">
        <v>0</v>
      </c>
      <c r="AG98" s="198">
        <v>0</v>
      </c>
      <c r="AH98" s="198">
        <v>0</v>
      </c>
      <c r="AI98" s="198">
        <v>-67.66</v>
      </c>
      <c r="AJ98" s="198">
        <v>0</v>
      </c>
      <c r="AK98" s="198">
        <v>1.56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3.5954999999999994E-2</v>
      </c>
      <c r="G99">
        <f t="shared" si="0"/>
        <v>0</v>
      </c>
      <c r="H99">
        <f t="shared" si="0"/>
        <v>0</v>
      </c>
      <c r="I99">
        <f t="shared" si="0"/>
        <v>8.4169999999999828E-2</v>
      </c>
      <c r="J99">
        <f t="shared" si="0"/>
        <v>0.10061499999999998</v>
      </c>
      <c r="K99">
        <f t="shared" si="0"/>
        <v>0.39713249999999933</v>
      </c>
      <c r="L99">
        <f t="shared" si="0"/>
        <v>1.8472500000000031E-2</v>
      </c>
      <c r="M99">
        <f t="shared" si="0"/>
        <v>3.0642500000000038E-2</v>
      </c>
      <c r="N99">
        <f t="shared" si="0"/>
        <v>3.5520000000000003E-2</v>
      </c>
      <c r="O99">
        <f t="shared" si="0"/>
        <v>2.4960000000000045E-2</v>
      </c>
      <c r="P99">
        <f t="shared" si="0"/>
        <v>1.5632500000000011E-2</v>
      </c>
      <c r="Q99">
        <f t="shared" si="0"/>
        <v>6.0699999999999851E-3</v>
      </c>
      <c r="R99">
        <f t="shared" si="0"/>
        <v>6.4799999999999918E-3</v>
      </c>
      <c r="S99">
        <f t="shared" si="0"/>
        <v>7.9199999999999809E-3</v>
      </c>
      <c r="T99">
        <f t="shared" si="0"/>
        <v>0</v>
      </c>
      <c r="U99">
        <f t="shared" si="0"/>
        <v>4.2480000000000039E-2</v>
      </c>
      <c r="V99">
        <f t="shared" si="0"/>
        <v>4.3199999999999957E-3</v>
      </c>
      <c r="W99">
        <f t="shared" si="0"/>
        <v>1.3919999999999972E-2</v>
      </c>
      <c r="X99">
        <f t="shared" si="0"/>
        <v>0.13810999999999998</v>
      </c>
      <c r="Y99">
        <f t="shared" si="0"/>
        <v>0</v>
      </c>
      <c r="Z99">
        <f t="shared" si="0"/>
        <v>7.5105000000000005E-2</v>
      </c>
      <c r="AA99">
        <f t="shared" si="0"/>
        <v>2.1119999999999993E-2</v>
      </c>
      <c r="AB99">
        <f t="shared" si="0"/>
        <v>0</v>
      </c>
      <c r="AC99">
        <f t="shared" si="0"/>
        <v>0.34724500000000019</v>
      </c>
      <c r="AD99">
        <f t="shared" si="0"/>
        <v>-0.14431750000000004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-3.2394999999999993E-2</v>
      </c>
      <c r="AI99">
        <f t="shared" si="0"/>
        <v>-0.55073749999999988</v>
      </c>
      <c r="AJ99">
        <f t="shared" si="0"/>
        <v>0</v>
      </c>
      <c r="AK99">
        <f t="shared" si="0"/>
        <v>0.14084000000000002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0.41</v>
      </c>
      <c r="G3" s="198">
        <v>0</v>
      </c>
      <c r="H3" s="198">
        <v>0</v>
      </c>
      <c r="I3" s="198">
        <v>0.12</v>
      </c>
      <c r="J3" s="198">
        <v>0.06</v>
      </c>
      <c r="K3" s="198">
        <v>4.7</v>
      </c>
      <c r="L3" s="198">
        <v>1.56</v>
      </c>
      <c r="M3" s="198">
        <v>0</v>
      </c>
      <c r="N3" s="198">
        <v>0.87</v>
      </c>
      <c r="O3" s="198">
        <v>0.72</v>
      </c>
      <c r="P3" s="198">
        <v>1.68</v>
      </c>
      <c r="Q3" s="198">
        <v>0.16</v>
      </c>
      <c r="R3" s="198">
        <v>0.15</v>
      </c>
      <c r="S3" s="198">
        <v>0.19</v>
      </c>
      <c r="T3" s="198">
        <v>0</v>
      </c>
      <c r="U3" s="198">
        <v>6.5</v>
      </c>
      <c r="V3" s="198">
        <v>0.1</v>
      </c>
      <c r="W3" s="198">
        <v>0.34</v>
      </c>
      <c r="X3" s="198">
        <v>0.36</v>
      </c>
      <c r="Y3" s="198">
        <v>0</v>
      </c>
      <c r="Z3" s="198">
        <v>1.72</v>
      </c>
      <c r="AA3" s="198">
        <v>0.51</v>
      </c>
      <c r="AB3" s="198">
        <v>0</v>
      </c>
      <c r="AC3" s="198">
        <v>5.54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0.78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0.12</v>
      </c>
      <c r="J4" s="198">
        <v>0.06</v>
      </c>
      <c r="K4" s="198">
        <v>4.7</v>
      </c>
      <c r="L4" s="198">
        <v>1.56</v>
      </c>
      <c r="M4" s="198">
        <v>0</v>
      </c>
      <c r="N4" s="198">
        <v>0.87</v>
      </c>
      <c r="O4" s="198">
        <v>0.72</v>
      </c>
      <c r="P4" s="198">
        <v>1.68</v>
      </c>
      <c r="Q4" s="198">
        <v>0.16</v>
      </c>
      <c r="R4" s="198">
        <v>0.15</v>
      </c>
      <c r="S4" s="198">
        <v>0.19</v>
      </c>
      <c r="T4" s="198">
        <v>0</v>
      </c>
      <c r="U4" s="198">
        <v>6.5</v>
      </c>
      <c r="V4" s="198">
        <v>0.1</v>
      </c>
      <c r="W4" s="198">
        <v>0.34</v>
      </c>
      <c r="X4" s="198">
        <v>0.36</v>
      </c>
      <c r="Y4" s="198">
        <v>0</v>
      </c>
      <c r="Z4" s="198">
        <v>1.72</v>
      </c>
      <c r="AA4" s="198">
        <v>0.51</v>
      </c>
      <c r="AB4" s="198">
        <v>0</v>
      </c>
      <c r="AC4" s="198">
        <v>5.54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0.78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0.12</v>
      </c>
      <c r="J5" s="198">
        <v>0.06</v>
      </c>
      <c r="K5" s="198">
        <v>4.7</v>
      </c>
      <c r="L5" s="198">
        <v>1.56</v>
      </c>
      <c r="M5" s="198">
        <v>0</v>
      </c>
      <c r="N5" s="198">
        <v>0.87</v>
      </c>
      <c r="O5" s="198">
        <v>0.72</v>
      </c>
      <c r="P5" s="198">
        <v>1.68</v>
      </c>
      <c r="Q5" s="198">
        <v>0.16</v>
      </c>
      <c r="R5" s="198">
        <v>0.15</v>
      </c>
      <c r="S5" s="198">
        <v>0.19</v>
      </c>
      <c r="T5" s="198">
        <v>0</v>
      </c>
      <c r="U5" s="198">
        <v>6.5</v>
      </c>
      <c r="V5" s="198">
        <v>0.1</v>
      </c>
      <c r="W5" s="198">
        <v>0.34</v>
      </c>
      <c r="X5" s="198">
        <v>0.36</v>
      </c>
      <c r="Y5" s="198">
        <v>0</v>
      </c>
      <c r="Z5" s="198">
        <v>1.72</v>
      </c>
      <c r="AA5" s="198">
        <v>0.51</v>
      </c>
      <c r="AB5" s="198">
        <v>0</v>
      </c>
      <c r="AC5" s="198">
        <v>5.54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0.78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0.12</v>
      </c>
      <c r="J6" s="198">
        <v>0.06</v>
      </c>
      <c r="K6" s="198">
        <v>4.7</v>
      </c>
      <c r="L6" s="198">
        <v>1.56</v>
      </c>
      <c r="M6" s="198">
        <v>0</v>
      </c>
      <c r="N6" s="198">
        <v>0.87</v>
      </c>
      <c r="O6" s="198">
        <v>0.72</v>
      </c>
      <c r="P6" s="198">
        <v>1.68</v>
      </c>
      <c r="Q6" s="198">
        <v>0.16</v>
      </c>
      <c r="R6" s="198">
        <v>0.15</v>
      </c>
      <c r="S6" s="198">
        <v>0.19</v>
      </c>
      <c r="T6" s="198">
        <v>0</v>
      </c>
      <c r="U6" s="198">
        <v>6.5</v>
      </c>
      <c r="V6" s="198">
        <v>0.1</v>
      </c>
      <c r="W6" s="198">
        <v>0.34</v>
      </c>
      <c r="X6" s="198">
        <v>0.36</v>
      </c>
      <c r="Y6" s="198">
        <v>0</v>
      </c>
      <c r="Z6" s="198">
        <v>1.72</v>
      </c>
      <c r="AA6" s="198">
        <v>0.51</v>
      </c>
      <c r="AB6" s="198">
        <v>0</v>
      </c>
      <c r="AC6" s="198">
        <v>5.54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16.87</v>
      </c>
      <c r="AJ6" s="198">
        <v>0</v>
      </c>
      <c r="AK6" s="198">
        <v>0.78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0.12</v>
      </c>
      <c r="J7" s="198">
        <v>0.06</v>
      </c>
      <c r="K7" s="198">
        <v>4.7</v>
      </c>
      <c r="L7" s="198">
        <v>1.56</v>
      </c>
      <c r="M7" s="198">
        <v>0</v>
      </c>
      <c r="N7" s="198">
        <v>0.87</v>
      </c>
      <c r="O7" s="198">
        <v>0.72</v>
      </c>
      <c r="P7" s="198">
        <v>1.68</v>
      </c>
      <c r="Q7" s="198">
        <v>0.16</v>
      </c>
      <c r="R7" s="198">
        <v>0.15</v>
      </c>
      <c r="S7" s="198">
        <v>0.19</v>
      </c>
      <c r="T7" s="198">
        <v>0</v>
      </c>
      <c r="U7" s="198">
        <v>6.5</v>
      </c>
      <c r="V7" s="198">
        <v>0.1</v>
      </c>
      <c r="W7" s="198">
        <v>0.34</v>
      </c>
      <c r="X7" s="198">
        <v>0.36</v>
      </c>
      <c r="Y7" s="198">
        <v>0</v>
      </c>
      <c r="Z7" s="198">
        <v>1.72</v>
      </c>
      <c r="AA7" s="198">
        <v>0.51</v>
      </c>
      <c r="AB7" s="198">
        <v>0</v>
      </c>
      <c r="AC7" s="198">
        <v>5.54</v>
      </c>
      <c r="AD7" s="198">
        <v>0</v>
      </c>
      <c r="AE7" s="198">
        <v>0</v>
      </c>
      <c r="AF7" s="198">
        <v>0</v>
      </c>
      <c r="AG7" s="198">
        <v>0</v>
      </c>
      <c r="AH7" s="198">
        <v>5.86</v>
      </c>
      <c r="AI7" s="198">
        <v>29.73</v>
      </c>
      <c r="AJ7" s="198">
        <v>0</v>
      </c>
      <c r="AK7" s="198">
        <v>0.78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0.12</v>
      </c>
      <c r="J8" s="198">
        <v>0.06</v>
      </c>
      <c r="K8" s="198">
        <v>4.7</v>
      </c>
      <c r="L8" s="198">
        <v>1.56</v>
      </c>
      <c r="M8" s="198">
        <v>0</v>
      </c>
      <c r="N8" s="198">
        <v>0.87</v>
      </c>
      <c r="O8" s="198">
        <v>0.72</v>
      </c>
      <c r="P8" s="198">
        <v>1.68</v>
      </c>
      <c r="Q8" s="198">
        <v>0.16</v>
      </c>
      <c r="R8" s="198">
        <v>0.15</v>
      </c>
      <c r="S8" s="198">
        <v>0.19</v>
      </c>
      <c r="T8" s="198">
        <v>0</v>
      </c>
      <c r="U8" s="198">
        <v>6.5</v>
      </c>
      <c r="V8" s="198">
        <v>0.1</v>
      </c>
      <c r="W8" s="198">
        <v>0.34</v>
      </c>
      <c r="X8" s="198">
        <v>0.36</v>
      </c>
      <c r="Y8" s="198">
        <v>0</v>
      </c>
      <c r="Z8" s="198">
        <v>1.72</v>
      </c>
      <c r="AA8" s="198">
        <v>0.51</v>
      </c>
      <c r="AB8" s="198">
        <v>0</v>
      </c>
      <c r="AC8" s="198">
        <v>5.54</v>
      </c>
      <c r="AD8" s="198">
        <v>0</v>
      </c>
      <c r="AE8" s="198">
        <v>0</v>
      </c>
      <c r="AF8" s="198">
        <v>0</v>
      </c>
      <c r="AG8" s="198">
        <v>0</v>
      </c>
      <c r="AH8" s="198">
        <v>5.86</v>
      </c>
      <c r="AI8" s="198">
        <v>29.73</v>
      </c>
      <c r="AJ8" s="198">
        <v>0</v>
      </c>
      <c r="AK8" s="198">
        <v>0.78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0.12</v>
      </c>
      <c r="J9" s="198">
        <v>0.06</v>
      </c>
      <c r="K9" s="198">
        <v>4.7</v>
      </c>
      <c r="L9" s="198">
        <v>1.56</v>
      </c>
      <c r="M9" s="198">
        <v>0</v>
      </c>
      <c r="N9" s="198">
        <v>0.87</v>
      </c>
      <c r="O9" s="198">
        <v>0.72</v>
      </c>
      <c r="P9" s="198">
        <v>1.68</v>
      </c>
      <c r="Q9" s="198">
        <v>0.16</v>
      </c>
      <c r="R9" s="198">
        <v>0.15</v>
      </c>
      <c r="S9" s="198">
        <v>0.19</v>
      </c>
      <c r="T9" s="198">
        <v>0</v>
      </c>
      <c r="U9" s="198">
        <v>6.5</v>
      </c>
      <c r="V9" s="198">
        <v>0.1</v>
      </c>
      <c r="W9" s="198">
        <v>0.34</v>
      </c>
      <c r="X9" s="198">
        <v>0.36</v>
      </c>
      <c r="Y9" s="198">
        <v>0</v>
      </c>
      <c r="Z9" s="198">
        <v>1.72</v>
      </c>
      <c r="AA9" s="198">
        <v>0.51</v>
      </c>
      <c r="AB9" s="198">
        <v>0</v>
      </c>
      <c r="AC9" s="198">
        <v>5.54</v>
      </c>
      <c r="AD9" s="198">
        <v>0</v>
      </c>
      <c r="AE9" s="198">
        <v>0</v>
      </c>
      <c r="AF9" s="198">
        <v>0</v>
      </c>
      <c r="AG9" s="198">
        <v>0</v>
      </c>
      <c r="AH9" s="198">
        <v>5.86</v>
      </c>
      <c r="AI9" s="198">
        <v>29.73</v>
      </c>
      <c r="AJ9" s="198">
        <v>0</v>
      </c>
      <c r="AK9" s="198">
        <v>0.78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0.12</v>
      </c>
      <c r="J10" s="198">
        <v>0.06</v>
      </c>
      <c r="K10" s="198">
        <v>4.7</v>
      </c>
      <c r="L10" s="198">
        <v>1.56</v>
      </c>
      <c r="M10" s="198">
        <v>0</v>
      </c>
      <c r="N10" s="198">
        <v>0.87</v>
      </c>
      <c r="O10" s="198">
        <v>0.72</v>
      </c>
      <c r="P10" s="198">
        <v>1.68</v>
      </c>
      <c r="Q10" s="198">
        <v>0.16</v>
      </c>
      <c r="R10" s="198">
        <v>0.15</v>
      </c>
      <c r="S10" s="198">
        <v>0.19</v>
      </c>
      <c r="T10" s="198">
        <v>0</v>
      </c>
      <c r="U10" s="198">
        <v>6.5</v>
      </c>
      <c r="V10" s="198">
        <v>0.1</v>
      </c>
      <c r="W10" s="198">
        <v>0.34</v>
      </c>
      <c r="X10" s="198">
        <v>0.36</v>
      </c>
      <c r="Y10" s="198">
        <v>0</v>
      </c>
      <c r="Z10" s="198">
        <v>1.72</v>
      </c>
      <c r="AA10" s="198">
        <v>0.51</v>
      </c>
      <c r="AB10" s="198">
        <v>0</v>
      </c>
      <c r="AC10" s="198">
        <v>5.54</v>
      </c>
      <c r="AD10" s="198">
        <v>0</v>
      </c>
      <c r="AE10" s="198">
        <v>0</v>
      </c>
      <c r="AF10" s="198">
        <v>0</v>
      </c>
      <c r="AG10" s="198">
        <v>0</v>
      </c>
      <c r="AH10" s="198">
        <v>5.86</v>
      </c>
      <c r="AI10" s="198">
        <v>29.73</v>
      </c>
      <c r="AJ10" s="198">
        <v>0</v>
      </c>
      <c r="AK10" s="198">
        <v>0.78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0.12</v>
      </c>
      <c r="J11" s="198">
        <v>0.06</v>
      </c>
      <c r="K11" s="198">
        <v>4.7</v>
      </c>
      <c r="L11" s="198">
        <v>1.56</v>
      </c>
      <c r="M11" s="198">
        <v>0</v>
      </c>
      <c r="N11" s="198">
        <v>0.87</v>
      </c>
      <c r="O11" s="198">
        <v>0.72</v>
      </c>
      <c r="P11" s="198">
        <v>1.69</v>
      </c>
      <c r="Q11" s="198">
        <v>0.16</v>
      </c>
      <c r="R11" s="198">
        <v>0.15</v>
      </c>
      <c r="S11" s="198">
        <v>0.19</v>
      </c>
      <c r="T11" s="198">
        <v>0</v>
      </c>
      <c r="U11" s="198">
        <v>6.5</v>
      </c>
      <c r="V11" s="198">
        <v>0.1</v>
      </c>
      <c r="W11" s="198">
        <v>0.34</v>
      </c>
      <c r="X11" s="198">
        <v>0.36</v>
      </c>
      <c r="Y11" s="198">
        <v>0</v>
      </c>
      <c r="Z11" s="198">
        <v>1.72</v>
      </c>
      <c r="AA11" s="198">
        <v>0.51</v>
      </c>
      <c r="AB11" s="198">
        <v>0</v>
      </c>
      <c r="AC11" s="198">
        <v>5.54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17.32</v>
      </c>
      <c r="AJ11" s="198">
        <v>0</v>
      </c>
      <c r="AK11" s="198">
        <v>0.78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0.12</v>
      </c>
      <c r="J12" s="198">
        <v>0.06</v>
      </c>
      <c r="K12" s="198">
        <v>4.7</v>
      </c>
      <c r="L12" s="198">
        <v>1.56</v>
      </c>
      <c r="M12" s="198">
        <v>0</v>
      </c>
      <c r="N12" s="198">
        <v>0.87</v>
      </c>
      <c r="O12" s="198">
        <v>0.72</v>
      </c>
      <c r="P12" s="198">
        <v>1.69</v>
      </c>
      <c r="Q12" s="198">
        <v>0.16</v>
      </c>
      <c r="R12" s="198">
        <v>0.15</v>
      </c>
      <c r="S12" s="198">
        <v>0.19</v>
      </c>
      <c r="T12" s="198">
        <v>0</v>
      </c>
      <c r="U12" s="198">
        <v>6.5</v>
      </c>
      <c r="V12" s="198">
        <v>0.1</v>
      </c>
      <c r="W12" s="198">
        <v>0.34</v>
      </c>
      <c r="X12" s="198">
        <v>0.36</v>
      </c>
      <c r="Y12" s="198">
        <v>0</v>
      </c>
      <c r="Z12" s="198">
        <v>1.72</v>
      </c>
      <c r="AA12" s="198">
        <v>0.51</v>
      </c>
      <c r="AB12" s="198">
        <v>0</v>
      </c>
      <c r="AC12" s="198">
        <v>5.54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10.42</v>
      </c>
      <c r="AJ12" s="198">
        <v>0</v>
      </c>
      <c r="AK12" s="198">
        <v>0.78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0.12</v>
      </c>
      <c r="J13" s="198">
        <v>0.06</v>
      </c>
      <c r="K13" s="198">
        <v>4.7</v>
      </c>
      <c r="L13" s="198">
        <v>1.56</v>
      </c>
      <c r="M13" s="198">
        <v>0</v>
      </c>
      <c r="N13" s="198">
        <v>0.87</v>
      </c>
      <c r="O13" s="198">
        <v>0.72</v>
      </c>
      <c r="P13" s="198">
        <v>1.69</v>
      </c>
      <c r="Q13" s="198">
        <v>0.16</v>
      </c>
      <c r="R13" s="198">
        <v>0.15</v>
      </c>
      <c r="S13" s="198">
        <v>0.19</v>
      </c>
      <c r="T13" s="198">
        <v>0</v>
      </c>
      <c r="U13" s="198">
        <v>6.5</v>
      </c>
      <c r="V13" s="198">
        <v>0.1</v>
      </c>
      <c r="W13" s="198">
        <v>0.34</v>
      </c>
      <c r="X13" s="198">
        <v>0.36</v>
      </c>
      <c r="Y13" s="198">
        <v>0</v>
      </c>
      <c r="Z13" s="198">
        <v>1.72</v>
      </c>
      <c r="AA13" s="198">
        <v>0.51</v>
      </c>
      <c r="AB13" s="198">
        <v>0</v>
      </c>
      <c r="AC13" s="198">
        <v>5.54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10.62</v>
      </c>
      <c r="AJ13" s="198">
        <v>0</v>
      </c>
      <c r="AK13" s="198">
        <v>0.78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0.12</v>
      </c>
      <c r="J14" s="198">
        <v>0.06</v>
      </c>
      <c r="K14" s="198">
        <v>4.7</v>
      </c>
      <c r="L14" s="198">
        <v>1.56</v>
      </c>
      <c r="M14" s="198">
        <v>0</v>
      </c>
      <c r="N14" s="198">
        <v>0.87</v>
      </c>
      <c r="O14" s="198">
        <v>0.72</v>
      </c>
      <c r="P14" s="198">
        <v>1.69</v>
      </c>
      <c r="Q14" s="198">
        <v>0.16</v>
      </c>
      <c r="R14" s="198">
        <v>0.15</v>
      </c>
      <c r="S14" s="198">
        <v>0.19</v>
      </c>
      <c r="T14" s="198">
        <v>0</v>
      </c>
      <c r="U14" s="198">
        <v>6.5</v>
      </c>
      <c r="V14" s="198">
        <v>0.1</v>
      </c>
      <c r="W14" s="198">
        <v>0.34</v>
      </c>
      <c r="X14" s="198">
        <v>0.36</v>
      </c>
      <c r="Y14" s="198">
        <v>0</v>
      </c>
      <c r="Z14" s="198">
        <v>1.72</v>
      </c>
      <c r="AA14" s="198">
        <v>0.51</v>
      </c>
      <c r="AB14" s="198">
        <v>0</v>
      </c>
      <c r="AC14" s="198">
        <v>5.54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10.42</v>
      </c>
      <c r="AJ14" s="198">
        <v>0</v>
      </c>
      <c r="AK14" s="198">
        <v>0.78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0.12</v>
      </c>
      <c r="J15" s="198">
        <v>0.06</v>
      </c>
      <c r="K15" s="198">
        <v>4.7</v>
      </c>
      <c r="L15" s="198">
        <v>1.56</v>
      </c>
      <c r="M15" s="198">
        <v>0</v>
      </c>
      <c r="N15" s="198">
        <v>0.87</v>
      </c>
      <c r="O15" s="198">
        <v>0.72</v>
      </c>
      <c r="P15" s="198">
        <v>1.69</v>
      </c>
      <c r="Q15" s="198">
        <v>0.16</v>
      </c>
      <c r="R15" s="198">
        <v>0.15</v>
      </c>
      <c r="S15" s="198">
        <v>0.19</v>
      </c>
      <c r="T15" s="198">
        <v>0</v>
      </c>
      <c r="U15" s="198">
        <v>6.5</v>
      </c>
      <c r="V15" s="198">
        <v>0.1</v>
      </c>
      <c r="W15" s="198">
        <v>0.34</v>
      </c>
      <c r="X15" s="198">
        <v>0.36</v>
      </c>
      <c r="Y15" s="198">
        <v>0</v>
      </c>
      <c r="Z15" s="198">
        <v>1.72</v>
      </c>
      <c r="AA15" s="198">
        <v>0.51</v>
      </c>
      <c r="AB15" s="198">
        <v>0</v>
      </c>
      <c r="AC15" s="198">
        <v>5.54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10.42</v>
      </c>
      <c r="AJ15" s="198">
        <v>0</v>
      </c>
      <c r="AK15" s="198">
        <v>0.78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0.12</v>
      </c>
      <c r="J16" s="198">
        <v>0.06</v>
      </c>
      <c r="K16" s="198">
        <v>4.7</v>
      </c>
      <c r="L16" s="198">
        <v>1.56</v>
      </c>
      <c r="M16" s="198">
        <v>0</v>
      </c>
      <c r="N16" s="198">
        <v>0.87</v>
      </c>
      <c r="O16" s="198">
        <v>0.72</v>
      </c>
      <c r="P16" s="198">
        <v>1.69</v>
      </c>
      <c r="Q16" s="198">
        <v>0.16</v>
      </c>
      <c r="R16" s="198">
        <v>0.15</v>
      </c>
      <c r="S16" s="198">
        <v>0.19</v>
      </c>
      <c r="T16" s="198">
        <v>0</v>
      </c>
      <c r="U16" s="198">
        <v>6.5</v>
      </c>
      <c r="V16" s="198">
        <v>0.1</v>
      </c>
      <c r="W16" s="198">
        <v>0.34</v>
      </c>
      <c r="X16" s="198">
        <v>0.36</v>
      </c>
      <c r="Y16" s="198">
        <v>0</v>
      </c>
      <c r="Z16" s="198">
        <v>1.72</v>
      </c>
      <c r="AA16" s="198">
        <v>0.51</v>
      </c>
      <c r="AB16" s="198">
        <v>0</v>
      </c>
      <c r="AC16" s="198">
        <v>5.54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9.73</v>
      </c>
      <c r="AJ16" s="198">
        <v>0</v>
      </c>
      <c r="AK16" s="198">
        <v>0.78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0.12</v>
      </c>
      <c r="J17" s="198">
        <v>0.62</v>
      </c>
      <c r="K17" s="198">
        <v>4.7</v>
      </c>
      <c r="L17" s="198">
        <v>1.56</v>
      </c>
      <c r="M17" s="198">
        <v>0</v>
      </c>
      <c r="N17" s="198">
        <v>0.87</v>
      </c>
      <c r="O17" s="198">
        <v>0.72</v>
      </c>
      <c r="P17" s="198">
        <v>1.69</v>
      </c>
      <c r="Q17" s="198">
        <v>0.16</v>
      </c>
      <c r="R17" s="198">
        <v>0.15</v>
      </c>
      <c r="S17" s="198">
        <v>0.19</v>
      </c>
      <c r="T17" s="198">
        <v>0</v>
      </c>
      <c r="U17" s="198">
        <v>6.5</v>
      </c>
      <c r="V17" s="198">
        <v>0.1</v>
      </c>
      <c r="W17" s="198">
        <v>0.34</v>
      </c>
      <c r="X17" s="198">
        <v>0.36</v>
      </c>
      <c r="Y17" s="198">
        <v>0</v>
      </c>
      <c r="Z17" s="198">
        <v>1.72</v>
      </c>
      <c r="AA17" s="198">
        <v>0.51</v>
      </c>
      <c r="AB17" s="198">
        <v>0</v>
      </c>
      <c r="AC17" s="198">
        <v>5.54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9.73</v>
      </c>
      <c r="AJ17" s="198">
        <v>0</v>
      </c>
      <c r="AK17" s="198">
        <v>0.78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0.12</v>
      </c>
      <c r="J18" s="198">
        <v>0.62</v>
      </c>
      <c r="K18" s="198">
        <v>4.7</v>
      </c>
      <c r="L18" s="198">
        <v>1.56</v>
      </c>
      <c r="M18" s="198">
        <v>0</v>
      </c>
      <c r="N18" s="198">
        <v>0.87</v>
      </c>
      <c r="O18" s="198">
        <v>0.72</v>
      </c>
      <c r="P18" s="198">
        <v>1.69</v>
      </c>
      <c r="Q18" s="198">
        <v>0.16</v>
      </c>
      <c r="R18" s="198">
        <v>0.15</v>
      </c>
      <c r="S18" s="198">
        <v>0.19</v>
      </c>
      <c r="T18" s="198">
        <v>0</v>
      </c>
      <c r="U18" s="198">
        <v>6.5</v>
      </c>
      <c r="V18" s="198">
        <v>0.1</v>
      </c>
      <c r="W18" s="198">
        <v>0.34</v>
      </c>
      <c r="X18" s="198">
        <v>0.36</v>
      </c>
      <c r="Y18" s="198">
        <v>0</v>
      </c>
      <c r="Z18" s="198">
        <v>1.72</v>
      </c>
      <c r="AA18" s="198">
        <v>0.51</v>
      </c>
      <c r="AB18" s="198">
        <v>0</v>
      </c>
      <c r="AC18" s="198">
        <v>5.54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9.73</v>
      </c>
      <c r="AJ18" s="198">
        <v>0</v>
      </c>
      <c r="AK18" s="198">
        <v>0.78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0.12</v>
      </c>
      <c r="J19" s="198">
        <v>0.62</v>
      </c>
      <c r="K19" s="198">
        <v>4.7</v>
      </c>
      <c r="L19" s="198">
        <v>1.56</v>
      </c>
      <c r="M19" s="198">
        <v>0</v>
      </c>
      <c r="N19" s="198">
        <v>0.87</v>
      </c>
      <c r="O19" s="198">
        <v>0.72</v>
      </c>
      <c r="P19" s="198">
        <v>1.69</v>
      </c>
      <c r="Q19" s="198">
        <v>0.16</v>
      </c>
      <c r="R19" s="198">
        <v>0.15</v>
      </c>
      <c r="S19" s="198">
        <v>0.19</v>
      </c>
      <c r="T19" s="198">
        <v>0</v>
      </c>
      <c r="U19" s="198">
        <v>6.5</v>
      </c>
      <c r="V19" s="198">
        <v>0.1</v>
      </c>
      <c r="W19" s="198">
        <v>0.34</v>
      </c>
      <c r="X19" s="198">
        <v>0.36</v>
      </c>
      <c r="Y19" s="198">
        <v>0</v>
      </c>
      <c r="Z19" s="198">
        <v>1.72</v>
      </c>
      <c r="AA19" s="198">
        <v>0.51</v>
      </c>
      <c r="AB19" s="198">
        <v>0</v>
      </c>
      <c r="AC19" s="198">
        <v>5.54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9.73</v>
      </c>
      <c r="AJ19" s="198">
        <v>0</v>
      </c>
      <c r="AK19" s="198">
        <v>0.78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0.12</v>
      </c>
      <c r="J20" s="198">
        <v>0.62</v>
      </c>
      <c r="K20" s="198">
        <v>4.7</v>
      </c>
      <c r="L20" s="198">
        <v>1.56</v>
      </c>
      <c r="M20" s="198">
        <v>0</v>
      </c>
      <c r="N20" s="198">
        <v>0.87</v>
      </c>
      <c r="O20" s="198">
        <v>0.72</v>
      </c>
      <c r="P20" s="198">
        <v>1.69</v>
      </c>
      <c r="Q20" s="198">
        <v>0.16</v>
      </c>
      <c r="R20" s="198">
        <v>0.15</v>
      </c>
      <c r="S20" s="198">
        <v>0.19</v>
      </c>
      <c r="T20" s="198">
        <v>0</v>
      </c>
      <c r="U20" s="198">
        <v>6.5</v>
      </c>
      <c r="V20" s="198">
        <v>0.1</v>
      </c>
      <c r="W20" s="198">
        <v>0.34</v>
      </c>
      <c r="X20" s="198">
        <v>0.36</v>
      </c>
      <c r="Y20" s="198">
        <v>0</v>
      </c>
      <c r="Z20" s="198">
        <v>1.72</v>
      </c>
      <c r="AA20" s="198">
        <v>0.51</v>
      </c>
      <c r="AB20" s="198">
        <v>0</v>
      </c>
      <c r="AC20" s="198">
        <v>5.54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9.73</v>
      </c>
      <c r="AJ20" s="198">
        <v>0</v>
      </c>
      <c r="AK20" s="198">
        <v>0.78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0.12</v>
      </c>
      <c r="J21" s="198">
        <v>0.62</v>
      </c>
      <c r="K21" s="198">
        <v>4.7</v>
      </c>
      <c r="L21" s="198">
        <v>1.56</v>
      </c>
      <c r="M21" s="198">
        <v>0</v>
      </c>
      <c r="N21" s="198">
        <v>0.87</v>
      </c>
      <c r="O21" s="198">
        <v>0.72</v>
      </c>
      <c r="P21" s="198">
        <v>1.69</v>
      </c>
      <c r="Q21" s="198">
        <v>0.16</v>
      </c>
      <c r="R21" s="198">
        <v>0.15</v>
      </c>
      <c r="S21" s="198">
        <v>0.19</v>
      </c>
      <c r="T21" s="198">
        <v>0</v>
      </c>
      <c r="U21" s="198">
        <v>6.5</v>
      </c>
      <c r="V21" s="198">
        <v>0.1</v>
      </c>
      <c r="W21" s="198">
        <v>0.34</v>
      </c>
      <c r="X21" s="198">
        <v>0.36</v>
      </c>
      <c r="Y21" s="198">
        <v>0</v>
      </c>
      <c r="Z21" s="198">
        <v>1.72</v>
      </c>
      <c r="AA21" s="198">
        <v>0.51</v>
      </c>
      <c r="AB21" s="198">
        <v>0</v>
      </c>
      <c r="AC21" s="198">
        <v>5.54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9.73</v>
      </c>
      <c r="AJ21" s="198">
        <v>0</v>
      </c>
      <c r="AK21" s="198">
        <v>0.78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0.12</v>
      </c>
      <c r="J22" s="198">
        <v>0.62</v>
      </c>
      <c r="K22" s="198">
        <v>4.7</v>
      </c>
      <c r="L22" s="198">
        <v>1.56</v>
      </c>
      <c r="M22" s="198">
        <v>0</v>
      </c>
      <c r="N22" s="198">
        <v>0.87</v>
      </c>
      <c r="O22" s="198">
        <v>0.72</v>
      </c>
      <c r="P22" s="198">
        <v>1.69</v>
      </c>
      <c r="Q22" s="198">
        <v>0.16</v>
      </c>
      <c r="R22" s="198">
        <v>0.15</v>
      </c>
      <c r="S22" s="198">
        <v>0.19</v>
      </c>
      <c r="T22" s="198">
        <v>0</v>
      </c>
      <c r="U22" s="198">
        <v>6.5</v>
      </c>
      <c r="V22" s="198">
        <v>0.1</v>
      </c>
      <c r="W22" s="198">
        <v>0.34</v>
      </c>
      <c r="X22" s="198">
        <v>0.36</v>
      </c>
      <c r="Y22" s="198">
        <v>0</v>
      </c>
      <c r="Z22" s="198">
        <v>1.72</v>
      </c>
      <c r="AA22" s="198">
        <v>0.51</v>
      </c>
      <c r="AB22" s="198">
        <v>0</v>
      </c>
      <c r="AC22" s="198">
        <v>5.54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9.73</v>
      </c>
      <c r="AJ22" s="198">
        <v>0</v>
      </c>
      <c r="AK22" s="198">
        <v>0.78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0.12</v>
      </c>
      <c r="J23" s="198">
        <v>0.62</v>
      </c>
      <c r="K23" s="198">
        <v>4.7</v>
      </c>
      <c r="L23" s="198">
        <v>1.56</v>
      </c>
      <c r="M23" s="198">
        <v>0</v>
      </c>
      <c r="N23" s="198">
        <v>0.87</v>
      </c>
      <c r="O23" s="198">
        <v>0.72</v>
      </c>
      <c r="P23" s="198">
        <v>1.69</v>
      </c>
      <c r="Q23" s="198">
        <v>0.16</v>
      </c>
      <c r="R23" s="198">
        <v>0.15</v>
      </c>
      <c r="S23" s="198">
        <v>0.19</v>
      </c>
      <c r="T23" s="198">
        <v>0</v>
      </c>
      <c r="U23" s="198">
        <v>6.5</v>
      </c>
      <c r="V23" s="198">
        <v>0.1</v>
      </c>
      <c r="W23" s="198">
        <v>0.34</v>
      </c>
      <c r="X23" s="198">
        <v>0.36</v>
      </c>
      <c r="Y23" s="198">
        <v>0</v>
      </c>
      <c r="Z23" s="198">
        <v>1.72</v>
      </c>
      <c r="AA23" s="198">
        <v>0.51</v>
      </c>
      <c r="AB23" s="198">
        <v>0</v>
      </c>
      <c r="AC23" s="198">
        <v>5.54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9.73</v>
      </c>
      <c r="AJ23" s="198">
        <v>0</v>
      </c>
      <c r="AK23" s="198">
        <v>0.78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0.12</v>
      </c>
      <c r="J24" s="198">
        <v>0.62</v>
      </c>
      <c r="K24" s="198">
        <v>4.7</v>
      </c>
      <c r="L24" s="198">
        <v>1.56</v>
      </c>
      <c r="M24" s="198">
        <v>0</v>
      </c>
      <c r="N24" s="198">
        <v>0.87</v>
      </c>
      <c r="O24" s="198">
        <v>0.72</v>
      </c>
      <c r="P24" s="198">
        <v>1.69</v>
      </c>
      <c r="Q24" s="198">
        <v>0.16</v>
      </c>
      <c r="R24" s="198">
        <v>0.15</v>
      </c>
      <c r="S24" s="198">
        <v>0.19</v>
      </c>
      <c r="T24" s="198">
        <v>0</v>
      </c>
      <c r="U24" s="198">
        <v>6.5</v>
      </c>
      <c r="V24" s="198">
        <v>0.1</v>
      </c>
      <c r="W24" s="198">
        <v>0.34</v>
      </c>
      <c r="X24" s="198">
        <v>0.36</v>
      </c>
      <c r="Y24" s="198">
        <v>0</v>
      </c>
      <c r="Z24" s="198">
        <v>1.72</v>
      </c>
      <c r="AA24" s="198">
        <v>0.51</v>
      </c>
      <c r="AB24" s="198">
        <v>0</v>
      </c>
      <c r="AC24" s="198">
        <v>5.54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9.73</v>
      </c>
      <c r="AJ24" s="198">
        <v>0</v>
      </c>
      <c r="AK24" s="198">
        <v>0.78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0.12</v>
      </c>
      <c r="J25" s="198">
        <v>0.62</v>
      </c>
      <c r="K25" s="198">
        <v>4.7</v>
      </c>
      <c r="L25" s="198">
        <v>1.56</v>
      </c>
      <c r="M25" s="198">
        <v>0</v>
      </c>
      <c r="N25" s="198">
        <v>0.87</v>
      </c>
      <c r="O25" s="198">
        <v>0.72</v>
      </c>
      <c r="P25" s="198">
        <v>1.69</v>
      </c>
      <c r="Q25" s="198">
        <v>0.16</v>
      </c>
      <c r="R25" s="198">
        <v>0.15</v>
      </c>
      <c r="S25" s="198">
        <v>0.19</v>
      </c>
      <c r="T25" s="198">
        <v>0</v>
      </c>
      <c r="U25" s="198">
        <v>6.5</v>
      </c>
      <c r="V25" s="198">
        <v>0.1</v>
      </c>
      <c r="W25" s="198">
        <v>0.34</v>
      </c>
      <c r="X25" s="198">
        <v>0.36</v>
      </c>
      <c r="Y25" s="198">
        <v>0</v>
      </c>
      <c r="Z25" s="198">
        <v>1.72</v>
      </c>
      <c r="AA25" s="198">
        <v>0.51</v>
      </c>
      <c r="AB25" s="198">
        <v>0</v>
      </c>
      <c r="AC25" s="198">
        <v>5.54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11.44</v>
      </c>
      <c r="AJ25" s="198">
        <v>0</v>
      </c>
      <c r="AK25" s="198">
        <v>0.78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0.12</v>
      </c>
      <c r="J26" s="198">
        <v>0.62</v>
      </c>
      <c r="K26" s="198">
        <v>4.7</v>
      </c>
      <c r="L26" s="198">
        <v>1.56</v>
      </c>
      <c r="M26" s="198">
        <v>0</v>
      </c>
      <c r="N26" s="198">
        <v>0.87</v>
      </c>
      <c r="O26" s="198">
        <v>0.72</v>
      </c>
      <c r="P26" s="198">
        <v>1.69</v>
      </c>
      <c r="Q26" s="198">
        <v>0.16</v>
      </c>
      <c r="R26" s="198">
        <v>0.15</v>
      </c>
      <c r="S26" s="198">
        <v>0.19</v>
      </c>
      <c r="T26" s="198">
        <v>0</v>
      </c>
      <c r="U26" s="198">
        <v>6.5</v>
      </c>
      <c r="V26" s="198">
        <v>0.1</v>
      </c>
      <c r="W26" s="198">
        <v>0.34</v>
      </c>
      <c r="X26" s="198">
        <v>0.36</v>
      </c>
      <c r="Y26" s="198">
        <v>0</v>
      </c>
      <c r="Z26" s="198">
        <v>1.72</v>
      </c>
      <c r="AA26" s="198">
        <v>0.51</v>
      </c>
      <c r="AB26" s="198">
        <v>0</v>
      </c>
      <c r="AC26" s="198">
        <v>5.54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10.94</v>
      </c>
      <c r="AJ26" s="198">
        <v>0</v>
      </c>
      <c r="AK26" s="198">
        <v>0.78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0.15</v>
      </c>
      <c r="J27" s="198">
        <v>0.1</v>
      </c>
      <c r="K27" s="198">
        <v>4.7</v>
      </c>
      <c r="L27" s="198">
        <v>1.56</v>
      </c>
      <c r="M27" s="198">
        <v>0</v>
      </c>
      <c r="N27" s="198">
        <v>0.87</v>
      </c>
      <c r="O27" s="198">
        <v>0.72</v>
      </c>
      <c r="P27" s="198">
        <v>1.69</v>
      </c>
      <c r="Q27" s="198">
        <v>0.16</v>
      </c>
      <c r="R27" s="198">
        <v>0.15</v>
      </c>
      <c r="S27" s="198">
        <v>0.19</v>
      </c>
      <c r="T27" s="198">
        <v>0</v>
      </c>
      <c r="U27" s="198">
        <v>6.5</v>
      </c>
      <c r="V27" s="198">
        <v>0.1</v>
      </c>
      <c r="W27" s="198">
        <v>0.34</v>
      </c>
      <c r="X27" s="198">
        <v>0.36</v>
      </c>
      <c r="Y27" s="198">
        <v>0</v>
      </c>
      <c r="Z27" s="198">
        <v>1.72</v>
      </c>
      <c r="AA27" s="198">
        <v>0.51</v>
      </c>
      <c r="AB27" s="198">
        <v>0</v>
      </c>
      <c r="AC27" s="198">
        <v>5.54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10.94</v>
      </c>
      <c r="AJ27" s="198">
        <v>0</v>
      </c>
      <c r="AK27" s="198">
        <v>0.78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0.15</v>
      </c>
      <c r="J28" s="198">
        <v>0.1</v>
      </c>
      <c r="K28" s="198">
        <v>4.7</v>
      </c>
      <c r="L28" s="198">
        <v>1.56</v>
      </c>
      <c r="M28" s="198">
        <v>0</v>
      </c>
      <c r="N28" s="198">
        <v>0.87</v>
      </c>
      <c r="O28" s="198">
        <v>0.72</v>
      </c>
      <c r="P28" s="198">
        <v>1.69</v>
      </c>
      <c r="Q28" s="198">
        <v>0.16</v>
      </c>
      <c r="R28" s="198">
        <v>0.15</v>
      </c>
      <c r="S28" s="198">
        <v>0.19</v>
      </c>
      <c r="T28" s="198">
        <v>0</v>
      </c>
      <c r="U28" s="198">
        <v>6.5</v>
      </c>
      <c r="V28" s="198">
        <v>0.1</v>
      </c>
      <c r="W28" s="198">
        <v>0.34</v>
      </c>
      <c r="X28" s="198">
        <v>0.36</v>
      </c>
      <c r="Y28" s="198">
        <v>0</v>
      </c>
      <c r="Z28" s="198">
        <v>1.72</v>
      </c>
      <c r="AA28" s="198">
        <v>0.51</v>
      </c>
      <c r="AB28" s="198">
        <v>0</v>
      </c>
      <c r="AC28" s="198">
        <v>5.54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10.94</v>
      </c>
      <c r="AJ28" s="198">
        <v>0</v>
      </c>
      <c r="AK28" s="198">
        <v>0.78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0.15</v>
      </c>
      <c r="J29" s="198">
        <v>0.1</v>
      </c>
      <c r="K29" s="198">
        <v>4.7</v>
      </c>
      <c r="L29" s="198">
        <v>1.56</v>
      </c>
      <c r="M29" s="198">
        <v>0</v>
      </c>
      <c r="N29" s="198">
        <v>0.87</v>
      </c>
      <c r="O29" s="198">
        <v>0.72</v>
      </c>
      <c r="P29" s="198">
        <v>1.69</v>
      </c>
      <c r="Q29" s="198">
        <v>0.16</v>
      </c>
      <c r="R29" s="198">
        <v>0.15</v>
      </c>
      <c r="S29" s="198">
        <v>0.19</v>
      </c>
      <c r="T29" s="198">
        <v>0</v>
      </c>
      <c r="U29" s="198">
        <v>6.5</v>
      </c>
      <c r="V29" s="198">
        <v>0.1</v>
      </c>
      <c r="W29" s="198">
        <v>0.34</v>
      </c>
      <c r="X29" s="198">
        <v>0.36</v>
      </c>
      <c r="Y29" s="198">
        <v>0</v>
      </c>
      <c r="Z29" s="198">
        <v>1.72</v>
      </c>
      <c r="AA29" s="198">
        <v>0.51</v>
      </c>
      <c r="AB29" s="198">
        <v>0</v>
      </c>
      <c r="AC29" s="198">
        <v>5.54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10.94</v>
      </c>
      <c r="AJ29" s="198">
        <v>0</v>
      </c>
      <c r="AK29" s="198">
        <v>0.78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0.15</v>
      </c>
      <c r="J30" s="198">
        <v>0.1</v>
      </c>
      <c r="K30" s="198">
        <v>4.7</v>
      </c>
      <c r="L30" s="198">
        <v>1.56</v>
      </c>
      <c r="M30" s="198">
        <v>0</v>
      </c>
      <c r="N30" s="198">
        <v>0.87</v>
      </c>
      <c r="O30" s="198">
        <v>0.72</v>
      </c>
      <c r="P30" s="198">
        <v>1.69</v>
      </c>
      <c r="Q30" s="198">
        <v>0.16</v>
      </c>
      <c r="R30" s="198">
        <v>0.15</v>
      </c>
      <c r="S30" s="198">
        <v>0.19</v>
      </c>
      <c r="T30" s="198">
        <v>0</v>
      </c>
      <c r="U30" s="198">
        <v>6.5</v>
      </c>
      <c r="V30" s="198">
        <v>0.1</v>
      </c>
      <c r="W30" s="198">
        <v>0.34</v>
      </c>
      <c r="X30" s="198">
        <v>0.36</v>
      </c>
      <c r="Y30" s="198">
        <v>0</v>
      </c>
      <c r="Z30" s="198">
        <v>1.72</v>
      </c>
      <c r="AA30" s="198">
        <v>0.51</v>
      </c>
      <c r="AB30" s="198">
        <v>0</v>
      </c>
      <c r="AC30" s="198">
        <v>5.54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10.94</v>
      </c>
      <c r="AJ30" s="198">
        <v>0</v>
      </c>
      <c r="AK30" s="198">
        <v>0.78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0.1</v>
      </c>
      <c r="K31" s="198">
        <v>4.7</v>
      </c>
      <c r="L31" s="198">
        <v>1.56</v>
      </c>
      <c r="M31" s="198">
        <v>0</v>
      </c>
      <c r="N31" s="198">
        <v>0.87</v>
      </c>
      <c r="O31" s="198">
        <v>0.72</v>
      </c>
      <c r="P31" s="198">
        <v>1.69</v>
      </c>
      <c r="Q31" s="198">
        <v>0.15</v>
      </c>
      <c r="R31" s="198">
        <v>0.15</v>
      </c>
      <c r="S31" s="198">
        <v>0.19</v>
      </c>
      <c r="T31" s="198">
        <v>0</v>
      </c>
      <c r="U31" s="198">
        <v>6.5</v>
      </c>
      <c r="V31" s="198">
        <v>0.1</v>
      </c>
      <c r="W31" s="198">
        <v>0.34</v>
      </c>
      <c r="X31" s="198">
        <v>0.36</v>
      </c>
      <c r="Y31" s="198">
        <v>0</v>
      </c>
      <c r="Z31" s="198">
        <v>1.72</v>
      </c>
      <c r="AA31" s="198">
        <v>0.51</v>
      </c>
      <c r="AB31" s="198">
        <v>0</v>
      </c>
      <c r="AC31" s="198">
        <v>5.91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11.39</v>
      </c>
      <c r="AJ31" s="198">
        <v>0</v>
      </c>
      <c r="AK31" s="198">
        <v>0.78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0.1</v>
      </c>
      <c r="K32" s="198">
        <v>4.7</v>
      </c>
      <c r="L32" s="198">
        <v>1.56</v>
      </c>
      <c r="M32" s="198">
        <v>0</v>
      </c>
      <c r="N32" s="198">
        <v>0.87</v>
      </c>
      <c r="O32" s="198">
        <v>0.72</v>
      </c>
      <c r="P32" s="198">
        <v>1.69</v>
      </c>
      <c r="Q32" s="198">
        <v>0.15</v>
      </c>
      <c r="R32" s="198">
        <v>0.15</v>
      </c>
      <c r="S32" s="198">
        <v>0.19</v>
      </c>
      <c r="T32" s="198">
        <v>0</v>
      </c>
      <c r="U32" s="198">
        <v>6.5</v>
      </c>
      <c r="V32" s="198">
        <v>0.1</v>
      </c>
      <c r="W32" s="198">
        <v>0.34</v>
      </c>
      <c r="X32" s="198">
        <v>0.36</v>
      </c>
      <c r="Y32" s="198">
        <v>0</v>
      </c>
      <c r="Z32" s="198">
        <v>1.72</v>
      </c>
      <c r="AA32" s="198">
        <v>0.51</v>
      </c>
      <c r="AB32" s="198">
        <v>0</v>
      </c>
      <c r="AC32" s="198">
        <v>5.91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10.94</v>
      </c>
      <c r="AJ32" s="198">
        <v>0</v>
      </c>
      <c r="AK32" s="198">
        <v>0.78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2.5</v>
      </c>
      <c r="J33" s="198">
        <v>3.34</v>
      </c>
      <c r="K33" s="198">
        <v>4.7</v>
      </c>
      <c r="L33" s="198">
        <v>1.56</v>
      </c>
      <c r="M33" s="198">
        <v>0</v>
      </c>
      <c r="N33" s="198">
        <v>0.87</v>
      </c>
      <c r="O33" s="198">
        <v>0.72</v>
      </c>
      <c r="P33" s="198">
        <v>1.69</v>
      </c>
      <c r="Q33" s="198">
        <v>0.15</v>
      </c>
      <c r="R33" s="198">
        <v>0.15</v>
      </c>
      <c r="S33" s="198">
        <v>0.19</v>
      </c>
      <c r="T33" s="198">
        <v>0</v>
      </c>
      <c r="U33" s="198">
        <v>6.5</v>
      </c>
      <c r="V33" s="198">
        <v>0.1</v>
      </c>
      <c r="W33" s="198">
        <v>0.34</v>
      </c>
      <c r="X33" s="198">
        <v>0.36</v>
      </c>
      <c r="Y33" s="198">
        <v>0</v>
      </c>
      <c r="Z33" s="198">
        <v>1.72</v>
      </c>
      <c r="AA33" s="198">
        <v>0.51</v>
      </c>
      <c r="AB33" s="198">
        <v>0</v>
      </c>
      <c r="AC33" s="198">
        <v>5.91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10.94</v>
      </c>
      <c r="AJ33" s="198">
        <v>0</v>
      </c>
      <c r="AK33" s="198">
        <v>0.78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2.5</v>
      </c>
      <c r="J34" s="198">
        <v>3.34</v>
      </c>
      <c r="K34" s="198">
        <v>4.7</v>
      </c>
      <c r="L34" s="198">
        <v>1.56</v>
      </c>
      <c r="M34" s="198">
        <v>0</v>
      </c>
      <c r="N34" s="198">
        <v>0.87</v>
      </c>
      <c r="O34" s="198">
        <v>0.72</v>
      </c>
      <c r="P34" s="198">
        <v>1.69</v>
      </c>
      <c r="Q34" s="198">
        <v>0.15</v>
      </c>
      <c r="R34" s="198">
        <v>0.15</v>
      </c>
      <c r="S34" s="198">
        <v>0.19</v>
      </c>
      <c r="T34" s="198">
        <v>0</v>
      </c>
      <c r="U34" s="198">
        <v>6.5</v>
      </c>
      <c r="V34" s="198">
        <v>0.1</v>
      </c>
      <c r="W34" s="198">
        <v>0.34</v>
      </c>
      <c r="X34" s="198">
        <v>0.36</v>
      </c>
      <c r="Y34" s="198">
        <v>0</v>
      </c>
      <c r="Z34" s="198">
        <v>1.72</v>
      </c>
      <c r="AA34" s="198">
        <v>0.51</v>
      </c>
      <c r="AB34" s="198">
        <v>0</v>
      </c>
      <c r="AC34" s="198">
        <v>5.91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9.73</v>
      </c>
      <c r="AJ34" s="198">
        <v>0</v>
      </c>
      <c r="AK34" s="198">
        <v>0.78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2.5</v>
      </c>
      <c r="J35" s="198">
        <v>3.34</v>
      </c>
      <c r="K35" s="198">
        <v>4.7</v>
      </c>
      <c r="L35" s="198">
        <v>1.56</v>
      </c>
      <c r="M35" s="198">
        <v>0</v>
      </c>
      <c r="N35" s="198">
        <v>0.87</v>
      </c>
      <c r="O35" s="198">
        <v>0.72</v>
      </c>
      <c r="P35" s="198">
        <v>1.69</v>
      </c>
      <c r="Q35" s="198">
        <v>0.15</v>
      </c>
      <c r="R35" s="198">
        <v>0.15</v>
      </c>
      <c r="S35" s="198">
        <v>0.19</v>
      </c>
      <c r="T35" s="198">
        <v>0</v>
      </c>
      <c r="U35" s="198">
        <v>6.5</v>
      </c>
      <c r="V35" s="198">
        <v>0.1</v>
      </c>
      <c r="W35" s="198">
        <v>0.34</v>
      </c>
      <c r="X35" s="198">
        <v>0.36</v>
      </c>
      <c r="Y35" s="198">
        <v>0</v>
      </c>
      <c r="Z35" s="198">
        <v>1.72</v>
      </c>
      <c r="AA35" s="198">
        <v>0.51</v>
      </c>
      <c r="AB35" s="198">
        <v>0</v>
      </c>
      <c r="AC35" s="198">
        <v>5.91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19.2</v>
      </c>
      <c r="AJ35" s="198">
        <v>0</v>
      </c>
      <c r="AK35" s="198">
        <v>0.78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2.5</v>
      </c>
      <c r="J36" s="198">
        <v>3.34</v>
      </c>
      <c r="K36" s="198">
        <v>4.7</v>
      </c>
      <c r="L36" s="198">
        <v>1.56</v>
      </c>
      <c r="M36" s="198">
        <v>0</v>
      </c>
      <c r="N36" s="198">
        <v>0.87</v>
      </c>
      <c r="O36" s="198">
        <v>0.72</v>
      </c>
      <c r="P36" s="198">
        <v>1.69</v>
      </c>
      <c r="Q36" s="198">
        <v>0.15</v>
      </c>
      <c r="R36" s="198">
        <v>0.15</v>
      </c>
      <c r="S36" s="198">
        <v>0.19</v>
      </c>
      <c r="T36" s="198">
        <v>0</v>
      </c>
      <c r="U36" s="198">
        <v>6.5</v>
      </c>
      <c r="V36" s="198">
        <v>0.1</v>
      </c>
      <c r="W36" s="198">
        <v>0.34</v>
      </c>
      <c r="X36" s="198">
        <v>0.36</v>
      </c>
      <c r="Y36" s="198">
        <v>0</v>
      </c>
      <c r="Z36" s="198">
        <v>1.72</v>
      </c>
      <c r="AA36" s="198">
        <v>0.51</v>
      </c>
      <c r="AB36" s="198">
        <v>0</v>
      </c>
      <c r="AC36" s="198">
        <v>5.91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19.2</v>
      </c>
      <c r="AJ36" s="198">
        <v>0</v>
      </c>
      <c r="AK36" s="198">
        <v>0.78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2.5</v>
      </c>
      <c r="J37" s="198">
        <v>3.62</v>
      </c>
      <c r="K37" s="198">
        <v>4.7</v>
      </c>
      <c r="L37" s="198">
        <v>1.56</v>
      </c>
      <c r="M37" s="198">
        <v>0</v>
      </c>
      <c r="N37" s="198">
        <v>0.87</v>
      </c>
      <c r="O37" s="198">
        <v>0.72</v>
      </c>
      <c r="P37" s="198">
        <v>1.69</v>
      </c>
      <c r="Q37" s="198">
        <v>0.15</v>
      </c>
      <c r="R37" s="198">
        <v>0.15</v>
      </c>
      <c r="S37" s="198">
        <v>0.19</v>
      </c>
      <c r="T37" s="198">
        <v>0</v>
      </c>
      <c r="U37" s="198">
        <v>6.5</v>
      </c>
      <c r="V37" s="198">
        <v>0.1</v>
      </c>
      <c r="W37" s="198">
        <v>0.34</v>
      </c>
      <c r="X37" s="198">
        <v>0.36</v>
      </c>
      <c r="Y37" s="198">
        <v>0</v>
      </c>
      <c r="Z37" s="198">
        <v>1.72</v>
      </c>
      <c r="AA37" s="198">
        <v>0.51</v>
      </c>
      <c r="AB37" s="198">
        <v>0</v>
      </c>
      <c r="AC37" s="198">
        <v>5.91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19.2</v>
      </c>
      <c r="AJ37" s="198">
        <v>0</v>
      </c>
      <c r="AK37" s="198">
        <v>0.78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2.5</v>
      </c>
      <c r="J38" s="198">
        <v>3.62</v>
      </c>
      <c r="K38" s="198">
        <v>4.7</v>
      </c>
      <c r="L38" s="198">
        <v>1.56</v>
      </c>
      <c r="M38" s="198">
        <v>0</v>
      </c>
      <c r="N38" s="198">
        <v>0.87</v>
      </c>
      <c r="O38" s="198">
        <v>0.72</v>
      </c>
      <c r="P38" s="198">
        <v>1.69</v>
      </c>
      <c r="Q38" s="198">
        <v>0.15</v>
      </c>
      <c r="R38" s="198">
        <v>0.15</v>
      </c>
      <c r="S38" s="198">
        <v>0.19</v>
      </c>
      <c r="T38" s="198">
        <v>0</v>
      </c>
      <c r="U38" s="198">
        <v>6.5</v>
      </c>
      <c r="V38" s="198">
        <v>0.1</v>
      </c>
      <c r="W38" s="198">
        <v>0.34</v>
      </c>
      <c r="X38" s="198">
        <v>0.36</v>
      </c>
      <c r="Y38" s="198">
        <v>0</v>
      </c>
      <c r="Z38" s="198">
        <v>1.72</v>
      </c>
      <c r="AA38" s="198">
        <v>0.51</v>
      </c>
      <c r="AB38" s="198">
        <v>0</v>
      </c>
      <c r="AC38" s="198">
        <v>5.91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19.2</v>
      </c>
      <c r="AJ38" s="198">
        <v>0</v>
      </c>
      <c r="AK38" s="198">
        <v>0.78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2.5</v>
      </c>
      <c r="J39" s="198">
        <v>3.62</v>
      </c>
      <c r="K39" s="198">
        <v>4.7</v>
      </c>
      <c r="L39" s="198">
        <v>1.56</v>
      </c>
      <c r="M39" s="198">
        <v>0</v>
      </c>
      <c r="N39" s="198">
        <v>0.87</v>
      </c>
      <c r="O39" s="198">
        <v>0.72</v>
      </c>
      <c r="P39" s="198">
        <v>1.69</v>
      </c>
      <c r="Q39" s="198">
        <v>0.15</v>
      </c>
      <c r="R39" s="198">
        <v>0.15</v>
      </c>
      <c r="S39" s="198">
        <v>0.19</v>
      </c>
      <c r="T39" s="198">
        <v>0</v>
      </c>
      <c r="U39" s="198">
        <v>6.5</v>
      </c>
      <c r="V39" s="198">
        <v>0.1</v>
      </c>
      <c r="W39" s="198">
        <v>0.34</v>
      </c>
      <c r="X39" s="198">
        <v>0.36</v>
      </c>
      <c r="Y39" s="198">
        <v>0</v>
      </c>
      <c r="Z39" s="198">
        <v>1.72</v>
      </c>
      <c r="AA39" s="198">
        <v>0.51</v>
      </c>
      <c r="AB39" s="198">
        <v>0</v>
      </c>
      <c r="AC39" s="198">
        <v>5.91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23.58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2.5</v>
      </c>
      <c r="J40" s="198">
        <v>3.62</v>
      </c>
      <c r="K40" s="198">
        <v>4.7</v>
      </c>
      <c r="L40" s="198">
        <v>1.56</v>
      </c>
      <c r="M40" s="198">
        <v>0</v>
      </c>
      <c r="N40" s="198">
        <v>0.87</v>
      </c>
      <c r="O40" s="198">
        <v>0.72</v>
      </c>
      <c r="P40" s="198">
        <v>1.69</v>
      </c>
      <c r="Q40" s="198">
        <v>0.15</v>
      </c>
      <c r="R40" s="198">
        <v>0.15</v>
      </c>
      <c r="S40" s="198">
        <v>0.19</v>
      </c>
      <c r="T40" s="198">
        <v>0</v>
      </c>
      <c r="U40" s="198">
        <v>6.5</v>
      </c>
      <c r="V40" s="198">
        <v>0.1</v>
      </c>
      <c r="W40" s="198">
        <v>0.34</v>
      </c>
      <c r="X40" s="198">
        <v>0.36</v>
      </c>
      <c r="Y40" s="198">
        <v>0</v>
      </c>
      <c r="Z40" s="198">
        <v>1.72</v>
      </c>
      <c r="AA40" s="198">
        <v>0.51</v>
      </c>
      <c r="AB40" s="198">
        <v>0</v>
      </c>
      <c r="AC40" s="198">
        <v>5.91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23.58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2.23</v>
      </c>
      <c r="J41" s="198">
        <v>3.62</v>
      </c>
      <c r="K41" s="198">
        <v>4.7</v>
      </c>
      <c r="L41" s="198">
        <v>1.56</v>
      </c>
      <c r="M41" s="198">
        <v>0</v>
      </c>
      <c r="N41" s="198">
        <v>0.87</v>
      </c>
      <c r="O41" s="198">
        <v>0.72</v>
      </c>
      <c r="P41" s="198">
        <v>1.66</v>
      </c>
      <c r="Q41" s="198">
        <v>0.15</v>
      </c>
      <c r="R41" s="198">
        <v>0.15</v>
      </c>
      <c r="S41" s="198">
        <v>0.19</v>
      </c>
      <c r="T41" s="198">
        <v>0</v>
      </c>
      <c r="U41" s="198">
        <v>6.5</v>
      </c>
      <c r="V41" s="198">
        <v>0.1</v>
      </c>
      <c r="W41" s="198">
        <v>0.34</v>
      </c>
      <c r="X41" s="198">
        <v>0.36</v>
      </c>
      <c r="Y41" s="198">
        <v>0</v>
      </c>
      <c r="Z41" s="198">
        <v>1.72</v>
      </c>
      <c r="AA41" s="198">
        <v>0.51</v>
      </c>
      <c r="AB41" s="198">
        <v>0</v>
      </c>
      <c r="AC41" s="198">
        <v>5.91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23.58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2.23</v>
      </c>
      <c r="J42" s="198">
        <v>3.62</v>
      </c>
      <c r="K42" s="198">
        <v>4.7</v>
      </c>
      <c r="L42" s="198">
        <v>1.56</v>
      </c>
      <c r="M42" s="198">
        <v>0</v>
      </c>
      <c r="N42" s="198">
        <v>0.87</v>
      </c>
      <c r="O42" s="198">
        <v>0.72</v>
      </c>
      <c r="P42" s="198">
        <v>1.63</v>
      </c>
      <c r="Q42" s="198">
        <v>0.15</v>
      </c>
      <c r="R42" s="198">
        <v>0.15</v>
      </c>
      <c r="S42" s="198">
        <v>0.19</v>
      </c>
      <c r="T42" s="198">
        <v>0</v>
      </c>
      <c r="U42" s="198">
        <v>6.5</v>
      </c>
      <c r="V42" s="198">
        <v>0.1</v>
      </c>
      <c r="W42" s="198">
        <v>0.34</v>
      </c>
      <c r="X42" s="198">
        <v>0.36</v>
      </c>
      <c r="Y42" s="198">
        <v>0</v>
      </c>
      <c r="Z42" s="198">
        <v>1.72</v>
      </c>
      <c r="AA42" s="198">
        <v>0.51</v>
      </c>
      <c r="AB42" s="198">
        <v>0</v>
      </c>
      <c r="AC42" s="198">
        <v>5.91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23.58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2.23</v>
      </c>
      <c r="J43" s="198">
        <v>3.62</v>
      </c>
      <c r="K43" s="198">
        <v>4.7</v>
      </c>
      <c r="L43" s="198">
        <v>1.56</v>
      </c>
      <c r="M43" s="198">
        <v>0</v>
      </c>
      <c r="N43" s="198">
        <v>0.87</v>
      </c>
      <c r="O43" s="198">
        <v>0.72</v>
      </c>
      <c r="P43" s="198">
        <v>1.59</v>
      </c>
      <c r="Q43" s="198">
        <v>0.15</v>
      </c>
      <c r="R43" s="198">
        <v>0.15</v>
      </c>
      <c r="S43" s="198">
        <v>0.19</v>
      </c>
      <c r="T43" s="198">
        <v>0</v>
      </c>
      <c r="U43" s="198">
        <v>6.5</v>
      </c>
      <c r="V43" s="198">
        <v>0.1</v>
      </c>
      <c r="W43" s="198">
        <v>0.34</v>
      </c>
      <c r="X43" s="198">
        <v>0.36</v>
      </c>
      <c r="Y43" s="198">
        <v>0</v>
      </c>
      <c r="Z43" s="198">
        <v>1.72</v>
      </c>
      <c r="AA43" s="198">
        <v>0.51</v>
      </c>
      <c r="AB43" s="198">
        <v>0</v>
      </c>
      <c r="AC43" s="198">
        <v>6.27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23.58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2.23</v>
      </c>
      <c r="J44" s="198">
        <v>3.62</v>
      </c>
      <c r="K44" s="198">
        <v>4.7</v>
      </c>
      <c r="L44" s="198">
        <v>1.56</v>
      </c>
      <c r="M44" s="198">
        <v>0</v>
      </c>
      <c r="N44" s="198">
        <v>0.87</v>
      </c>
      <c r="O44" s="198">
        <v>0.72</v>
      </c>
      <c r="P44" s="198">
        <v>1.59</v>
      </c>
      <c r="Q44" s="198">
        <v>0.15</v>
      </c>
      <c r="R44" s="198">
        <v>0.15</v>
      </c>
      <c r="S44" s="198">
        <v>0.19</v>
      </c>
      <c r="T44" s="198">
        <v>0</v>
      </c>
      <c r="U44" s="198">
        <v>6.5</v>
      </c>
      <c r="V44" s="198">
        <v>0.1</v>
      </c>
      <c r="W44" s="198">
        <v>0.34</v>
      </c>
      <c r="X44" s="198">
        <v>0.36</v>
      </c>
      <c r="Y44" s="198">
        <v>0</v>
      </c>
      <c r="Z44" s="198">
        <v>1.72</v>
      </c>
      <c r="AA44" s="198">
        <v>0.51</v>
      </c>
      <c r="AB44" s="198">
        <v>0</v>
      </c>
      <c r="AC44" s="198">
        <v>6.27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2.23</v>
      </c>
      <c r="J45" s="198">
        <v>3.62</v>
      </c>
      <c r="K45" s="198">
        <v>4.7</v>
      </c>
      <c r="L45" s="198">
        <v>1.56</v>
      </c>
      <c r="M45" s="198">
        <v>0</v>
      </c>
      <c r="N45" s="198">
        <v>0.87</v>
      </c>
      <c r="O45" s="198">
        <v>0.72</v>
      </c>
      <c r="P45" s="198">
        <v>1.59</v>
      </c>
      <c r="Q45" s="198">
        <v>0.15</v>
      </c>
      <c r="R45" s="198">
        <v>0.15</v>
      </c>
      <c r="S45" s="198">
        <v>0.19</v>
      </c>
      <c r="T45" s="198">
        <v>0</v>
      </c>
      <c r="U45" s="198">
        <v>6.5</v>
      </c>
      <c r="V45" s="198">
        <v>0.1</v>
      </c>
      <c r="W45" s="198">
        <v>0.34</v>
      </c>
      <c r="X45" s="198">
        <v>0.36</v>
      </c>
      <c r="Y45" s="198">
        <v>0</v>
      </c>
      <c r="Z45" s="198">
        <v>1.72</v>
      </c>
      <c r="AA45" s="198">
        <v>0.51</v>
      </c>
      <c r="AB45" s="198">
        <v>0</v>
      </c>
      <c r="AC45" s="198">
        <v>6.27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2.23</v>
      </c>
      <c r="J46" s="198">
        <v>3.62</v>
      </c>
      <c r="K46" s="198">
        <v>4.7</v>
      </c>
      <c r="L46" s="198">
        <v>1.56</v>
      </c>
      <c r="M46" s="198">
        <v>0</v>
      </c>
      <c r="N46" s="198">
        <v>0.87</v>
      </c>
      <c r="O46" s="198">
        <v>0.72</v>
      </c>
      <c r="P46" s="198">
        <v>1.59</v>
      </c>
      <c r="Q46" s="198">
        <v>0.15</v>
      </c>
      <c r="R46" s="198">
        <v>0.15</v>
      </c>
      <c r="S46" s="198">
        <v>0.19</v>
      </c>
      <c r="T46" s="198">
        <v>0</v>
      </c>
      <c r="U46" s="198">
        <v>6.5</v>
      </c>
      <c r="V46" s="198">
        <v>0.1</v>
      </c>
      <c r="W46" s="198">
        <v>0.34</v>
      </c>
      <c r="X46" s="198">
        <v>0.36</v>
      </c>
      <c r="Y46" s="198">
        <v>0</v>
      </c>
      <c r="Z46" s="198">
        <v>1.72</v>
      </c>
      <c r="AA46" s="198">
        <v>0.51</v>
      </c>
      <c r="AB46" s="198">
        <v>0</v>
      </c>
      <c r="AC46" s="198">
        <v>6.27</v>
      </c>
      <c r="AD46" s="198">
        <v>3.16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2.23</v>
      </c>
      <c r="J47" s="198">
        <v>3.62</v>
      </c>
      <c r="K47" s="198">
        <v>4.7</v>
      </c>
      <c r="L47" s="198">
        <v>1.56</v>
      </c>
      <c r="M47" s="198">
        <v>0</v>
      </c>
      <c r="N47" s="198">
        <v>0.87</v>
      </c>
      <c r="O47" s="198">
        <v>0.72</v>
      </c>
      <c r="P47" s="198">
        <v>1.59</v>
      </c>
      <c r="Q47" s="198">
        <v>0.15</v>
      </c>
      <c r="R47" s="198">
        <v>0.15</v>
      </c>
      <c r="S47" s="198">
        <v>0.19</v>
      </c>
      <c r="T47" s="198">
        <v>0</v>
      </c>
      <c r="U47" s="198">
        <v>6.5</v>
      </c>
      <c r="V47" s="198">
        <v>0.1</v>
      </c>
      <c r="W47" s="198">
        <v>0.34</v>
      </c>
      <c r="X47" s="198">
        <v>0.36</v>
      </c>
      <c r="Y47" s="198">
        <v>0</v>
      </c>
      <c r="Z47" s="198">
        <v>1.72</v>
      </c>
      <c r="AA47" s="198">
        <v>0.51</v>
      </c>
      <c r="AB47" s="198">
        <v>0</v>
      </c>
      <c r="AC47" s="198">
        <v>10.08</v>
      </c>
      <c r="AD47" s="198">
        <v>6.82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2.23</v>
      </c>
      <c r="J48" s="198">
        <v>3.62</v>
      </c>
      <c r="K48" s="198">
        <v>4.7</v>
      </c>
      <c r="L48" s="198">
        <v>1.56</v>
      </c>
      <c r="M48" s="198">
        <v>0</v>
      </c>
      <c r="N48" s="198">
        <v>0.87</v>
      </c>
      <c r="O48" s="198">
        <v>0.72</v>
      </c>
      <c r="P48" s="198">
        <v>1.59</v>
      </c>
      <c r="Q48" s="198">
        <v>0.15</v>
      </c>
      <c r="R48" s="198">
        <v>0.15</v>
      </c>
      <c r="S48" s="198">
        <v>0.19</v>
      </c>
      <c r="T48" s="198">
        <v>0</v>
      </c>
      <c r="U48" s="198">
        <v>6.5</v>
      </c>
      <c r="V48" s="198">
        <v>0.1</v>
      </c>
      <c r="W48" s="198">
        <v>0.34</v>
      </c>
      <c r="X48" s="198">
        <v>0.36</v>
      </c>
      <c r="Y48" s="198">
        <v>0</v>
      </c>
      <c r="Z48" s="198">
        <v>1.72</v>
      </c>
      <c r="AA48" s="198">
        <v>0.51</v>
      </c>
      <c r="AB48" s="198">
        <v>0</v>
      </c>
      <c r="AC48" s="198">
        <v>10.08</v>
      </c>
      <c r="AD48" s="198">
        <v>6.82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2.76</v>
      </c>
      <c r="G49" s="198">
        <v>0</v>
      </c>
      <c r="H49" s="198">
        <v>0</v>
      </c>
      <c r="I49" s="198">
        <v>2.23</v>
      </c>
      <c r="J49" s="198">
        <v>3.62</v>
      </c>
      <c r="K49" s="198">
        <v>4.7</v>
      </c>
      <c r="L49" s="198">
        <v>1.56</v>
      </c>
      <c r="M49" s="198">
        <v>0</v>
      </c>
      <c r="N49" s="198">
        <v>0.87</v>
      </c>
      <c r="O49" s="198">
        <v>0.72</v>
      </c>
      <c r="P49" s="198">
        <v>1.59</v>
      </c>
      <c r="Q49" s="198">
        <v>0.15</v>
      </c>
      <c r="R49" s="198">
        <v>0.15</v>
      </c>
      <c r="S49" s="198">
        <v>0.19</v>
      </c>
      <c r="T49" s="198">
        <v>0</v>
      </c>
      <c r="U49" s="198">
        <v>6.5</v>
      </c>
      <c r="V49" s="198">
        <v>0.1</v>
      </c>
      <c r="W49" s="198">
        <v>0.34</v>
      </c>
      <c r="X49" s="198">
        <v>0.36</v>
      </c>
      <c r="Y49" s="198">
        <v>0</v>
      </c>
      <c r="Z49" s="198">
        <v>1.72</v>
      </c>
      <c r="AA49" s="198">
        <v>0.51</v>
      </c>
      <c r="AB49" s="198">
        <v>0</v>
      </c>
      <c r="AC49" s="198">
        <v>10.08</v>
      </c>
      <c r="AD49" s="198">
        <v>6.82</v>
      </c>
      <c r="AE49" s="198">
        <v>0</v>
      </c>
      <c r="AF49" s="198">
        <v>0</v>
      </c>
      <c r="AG49" s="198">
        <v>0</v>
      </c>
      <c r="AH49" s="198">
        <v>0</v>
      </c>
      <c r="AI49" s="198">
        <v>0.8</v>
      </c>
      <c r="AJ49" s="198">
        <v>0</v>
      </c>
      <c r="AK49" s="198">
        <v>1.56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2.76</v>
      </c>
      <c r="G50" s="198">
        <v>0</v>
      </c>
      <c r="H50" s="198">
        <v>0</v>
      </c>
      <c r="I50" s="198">
        <v>2.23</v>
      </c>
      <c r="J50" s="198">
        <v>3.62</v>
      </c>
      <c r="K50" s="198">
        <v>4.7</v>
      </c>
      <c r="L50" s="198">
        <v>1.56</v>
      </c>
      <c r="M50" s="198">
        <v>0</v>
      </c>
      <c r="N50" s="198">
        <v>0.87</v>
      </c>
      <c r="O50" s="198">
        <v>0.72</v>
      </c>
      <c r="P50" s="198">
        <v>1.59</v>
      </c>
      <c r="Q50" s="198">
        <v>0.15</v>
      </c>
      <c r="R50" s="198">
        <v>0.15</v>
      </c>
      <c r="S50" s="198">
        <v>0.19</v>
      </c>
      <c r="T50" s="198">
        <v>0</v>
      </c>
      <c r="U50" s="198">
        <v>6.5</v>
      </c>
      <c r="V50" s="198">
        <v>0.1</v>
      </c>
      <c r="W50" s="198">
        <v>0.34</v>
      </c>
      <c r="X50" s="198">
        <v>0.36</v>
      </c>
      <c r="Y50" s="198">
        <v>0</v>
      </c>
      <c r="Z50" s="198">
        <v>1.72</v>
      </c>
      <c r="AA50" s="198">
        <v>0.51</v>
      </c>
      <c r="AB50" s="198">
        <v>0</v>
      </c>
      <c r="AC50" s="198">
        <v>10.08</v>
      </c>
      <c r="AD50" s="198">
        <v>6.82</v>
      </c>
      <c r="AE50" s="198">
        <v>0</v>
      </c>
      <c r="AF50" s="198">
        <v>0</v>
      </c>
      <c r="AG50" s="198">
        <v>0</v>
      </c>
      <c r="AH50" s="198">
        <v>0</v>
      </c>
      <c r="AI50" s="198">
        <v>0.8</v>
      </c>
      <c r="AJ50" s="198">
        <v>0</v>
      </c>
      <c r="AK50" s="198">
        <v>1.56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2.76</v>
      </c>
      <c r="G51" s="198">
        <v>0</v>
      </c>
      <c r="H51" s="198">
        <v>0</v>
      </c>
      <c r="I51" s="198">
        <v>2.23</v>
      </c>
      <c r="J51" s="198">
        <v>3.62</v>
      </c>
      <c r="K51" s="198">
        <v>4.7</v>
      </c>
      <c r="L51" s="198">
        <v>1.81</v>
      </c>
      <c r="M51" s="198">
        <v>0</v>
      </c>
      <c r="N51" s="198">
        <v>0.87</v>
      </c>
      <c r="O51" s="198">
        <v>0.72</v>
      </c>
      <c r="P51" s="198">
        <v>1.6</v>
      </c>
      <c r="Q51" s="198">
        <v>0.14000000000000001</v>
      </c>
      <c r="R51" s="198">
        <v>0.15</v>
      </c>
      <c r="S51" s="198">
        <v>0.19</v>
      </c>
      <c r="T51" s="198">
        <v>0</v>
      </c>
      <c r="U51" s="198">
        <v>6.5</v>
      </c>
      <c r="V51" s="198">
        <v>0.1</v>
      </c>
      <c r="W51" s="198">
        <v>0.34</v>
      </c>
      <c r="X51" s="198">
        <v>0.36</v>
      </c>
      <c r="Y51" s="198">
        <v>0</v>
      </c>
      <c r="Z51" s="198">
        <v>1.72</v>
      </c>
      <c r="AA51" s="198">
        <v>0.51</v>
      </c>
      <c r="AB51" s="198">
        <v>0</v>
      </c>
      <c r="AC51" s="198">
        <v>19.100000000000001</v>
      </c>
      <c r="AD51" s="198">
        <v>6.82</v>
      </c>
      <c r="AE51" s="198">
        <v>0</v>
      </c>
      <c r="AF51" s="198">
        <v>0</v>
      </c>
      <c r="AG51" s="198">
        <v>0</v>
      </c>
      <c r="AH51" s="198">
        <v>0</v>
      </c>
      <c r="AI51" s="198">
        <v>0.8</v>
      </c>
      <c r="AJ51" s="198">
        <v>0</v>
      </c>
      <c r="AK51" s="198">
        <v>3.12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2.76</v>
      </c>
      <c r="G52" s="198">
        <v>0</v>
      </c>
      <c r="H52" s="198">
        <v>0</v>
      </c>
      <c r="I52" s="198">
        <v>2.23</v>
      </c>
      <c r="J52" s="198">
        <v>3.62</v>
      </c>
      <c r="K52" s="198">
        <v>4.7</v>
      </c>
      <c r="L52" s="198">
        <v>1.81</v>
      </c>
      <c r="M52" s="198">
        <v>0</v>
      </c>
      <c r="N52" s="198">
        <v>0.87</v>
      </c>
      <c r="O52" s="198">
        <v>0.72</v>
      </c>
      <c r="P52" s="198">
        <v>1.6</v>
      </c>
      <c r="Q52" s="198">
        <v>0.14000000000000001</v>
      </c>
      <c r="R52" s="198">
        <v>0.15</v>
      </c>
      <c r="S52" s="198">
        <v>0.19</v>
      </c>
      <c r="T52" s="198">
        <v>0</v>
      </c>
      <c r="U52" s="198">
        <v>6.5</v>
      </c>
      <c r="V52" s="198">
        <v>0.1</v>
      </c>
      <c r="W52" s="198">
        <v>0.34</v>
      </c>
      <c r="X52" s="198">
        <v>0.36</v>
      </c>
      <c r="Y52" s="198">
        <v>0</v>
      </c>
      <c r="Z52" s="198">
        <v>1.72</v>
      </c>
      <c r="AA52" s="198">
        <v>0.51</v>
      </c>
      <c r="AB52" s="198">
        <v>0</v>
      </c>
      <c r="AC52" s="198">
        <v>9.5500000000000007</v>
      </c>
      <c r="AD52" s="198">
        <v>8.98</v>
      </c>
      <c r="AE52" s="198">
        <v>0</v>
      </c>
      <c r="AF52" s="198">
        <v>0</v>
      </c>
      <c r="AG52" s="198">
        <v>0</v>
      </c>
      <c r="AH52" s="198">
        <v>0</v>
      </c>
      <c r="AI52" s="198">
        <v>0.8</v>
      </c>
      <c r="AJ52" s="198">
        <v>0</v>
      </c>
      <c r="AK52" s="198">
        <v>3.12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2.76</v>
      </c>
      <c r="G53" s="198">
        <v>0</v>
      </c>
      <c r="H53" s="198">
        <v>0</v>
      </c>
      <c r="I53" s="198">
        <v>0.56000000000000005</v>
      </c>
      <c r="J53" s="198">
        <v>2.4500000000000002</v>
      </c>
      <c r="K53" s="198">
        <v>4.7</v>
      </c>
      <c r="L53" s="198">
        <v>1.81</v>
      </c>
      <c r="M53" s="198">
        <v>0</v>
      </c>
      <c r="N53" s="198">
        <v>0.87</v>
      </c>
      <c r="O53" s="198">
        <v>0.72</v>
      </c>
      <c r="P53" s="198">
        <v>1.6</v>
      </c>
      <c r="Q53" s="198">
        <v>0.14000000000000001</v>
      </c>
      <c r="R53" s="198">
        <v>0.15</v>
      </c>
      <c r="S53" s="198">
        <v>0.19</v>
      </c>
      <c r="T53" s="198">
        <v>0</v>
      </c>
      <c r="U53" s="198">
        <v>6.5</v>
      </c>
      <c r="V53" s="198">
        <v>0.1</v>
      </c>
      <c r="W53" s="198">
        <v>0.34</v>
      </c>
      <c r="X53" s="198">
        <v>0.36</v>
      </c>
      <c r="Y53" s="198">
        <v>0</v>
      </c>
      <c r="Z53" s="198">
        <v>1.72</v>
      </c>
      <c r="AA53" s="198">
        <v>0.51</v>
      </c>
      <c r="AB53" s="198">
        <v>0</v>
      </c>
      <c r="AC53" s="198">
        <v>9.5500000000000007</v>
      </c>
      <c r="AD53" s="198">
        <v>8.98</v>
      </c>
      <c r="AE53" s="198">
        <v>0</v>
      </c>
      <c r="AF53" s="198">
        <v>0</v>
      </c>
      <c r="AG53" s="198">
        <v>0</v>
      </c>
      <c r="AH53" s="198">
        <v>0</v>
      </c>
      <c r="AI53" s="198">
        <v>0.8</v>
      </c>
      <c r="AJ53" s="198">
        <v>0</v>
      </c>
      <c r="AK53" s="198">
        <v>3.12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2.76</v>
      </c>
      <c r="G54" s="198">
        <v>0</v>
      </c>
      <c r="H54" s="198">
        <v>0</v>
      </c>
      <c r="I54" s="198">
        <v>0.56000000000000005</v>
      </c>
      <c r="J54" s="198">
        <v>2.4500000000000002</v>
      </c>
      <c r="K54" s="198">
        <v>4.7</v>
      </c>
      <c r="L54" s="198">
        <v>1.81</v>
      </c>
      <c r="M54" s="198">
        <v>0</v>
      </c>
      <c r="N54" s="198">
        <v>0.87</v>
      </c>
      <c r="O54" s="198">
        <v>0.72</v>
      </c>
      <c r="P54" s="198">
        <v>1.6</v>
      </c>
      <c r="Q54" s="198">
        <v>0.14000000000000001</v>
      </c>
      <c r="R54" s="198">
        <v>0.15</v>
      </c>
      <c r="S54" s="198">
        <v>0.19</v>
      </c>
      <c r="T54" s="198">
        <v>0</v>
      </c>
      <c r="U54" s="198">
        <v>6.5</v>
      </c>
      <c r="V54" s="198">
        <v>0.1</v>
      </c>
      <c r="W54" s="198">
        <v>0.34</v>
      </c>
      <c r="X54" s="198">
        <v>0.36</v>
      </c>
      <c r="Y54" s="198">
        <v>0</v>
      </c>
      <c r="Z54" s="198">
        <v>1.72</v>
      </c>
      <c r="AA54" s="198">
        <v>0.51</v>
      </c>
      <c r="AB54" s="198">
        <v>0</v>
      </c>
      <c r="AC54" s="198">
        <v>9.5500000000000007</v>
      </c>
      <c r="AD54" s="198">
        <v>12.84</v>
      </c>
      <c r="AE54" s="198">
        <v>0</v>
      </c>
      <c r="AF54" s="198">
        <v>0</v>
      </c>
      <c r="AG54" s="198">
        <v>0</v>
      </c>
      <c r="AH54" s="198">
        <v>0</v>
      </c>
      <c r="AI54" s="198">
        <v>0.8</v>
      </c>
      <c r="AJ54" s="198">
        <v>0</v>
      </c>
      <c r="AK54" s="198">
        <v>3.12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2.76</v>
      </c>
      <c r="G55" s="198">
        <v>0</v>
      </c>
      <c r="H55" s="198">
        <v>0</v>
      </c>
      <c r="I55" s="198">
        <v>0.56000000000000005</v>
      </c>
      <c r="J55" s="198">
        <v>2.78</v>
      </c>
      <c r="K55" s="198">
        <v>4.7</v>
      </c>
      <c r="L55" s="198">
        <v>1.81</v>
      </c>
      <c r="M55" s="198">
        <v>0</v>
      </c>
      <c r="N55" s="198">
        <v>0.87</v>
      </c>
      <c r="O55" s="198">
        <v>0.72</v>
      </c>
      <c r="P55" s="198">
        <v>1.6</v>
      </c>
      <c r="Q55" s="198">
        <v>0.14000000000000001</v>
      </c>
      <c r="R55" s="198">
        <v>0.15</v>
      </c>
      <c r="S55" s="198">
        <v>0.19</v>
      </c>
      <c r="T55" s="198">
        <v>0</v>
      </c>
      <c r="U55" s="198">
        <v>6.5</v>
      </c>
      <c r="V55" s="198">
        <v>0.1</v>
      </c>
      <c r="W55" s="198">
        <v>0.34</v>
      </c>
      <c r="X55" s="198">
        <v>0.36</v>
      </c>
      <c r="Y55" s="198">
        <v>0</v>
      </c>
      <c r="Z55" s="198">
        <v>1.72</v>
      </c>
      <c r="AA55" s="198">
        <v>0.51</v>
      </c>
      <c r="AB55" s="198">
        <v>0</v>
      </c>
      <c r="AC55" s="198">
        <v>1.82</v>
      </c>
      <c r="AD55" s="198">
        <v>6.82</v>
      </c>
      <c r="AE55" s="198">
        <v>0</v>
      </c>
      <c r="AF55" s="198">
        <v>0</v>
      </c>
      <c r="AG55" s="198">
        <v>0</v>
      </c>
      <c r="AH55" s="198">
        <v>0</v>
      </c>
      <c r="AI55" s="198">
        <v>0.8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2.76</v>
      </c>
      <c r="G56" s="198">
        <v>0</v>
      </c>
      <c r="H56" s="198">
        <v>0</v>
      </c>
      <c r="I56" s="198">
        <v>0.56000000000000005</v>
      </c>
      <c r="J56" s="198">
        <v>2.78</v>
      </c>
      <c r="K56" s="198">
        <v>4.7</v>
      </c>
      <c r="L56" s="198">
        <v>1.81</v>
      </c>
      <c r="M56" s="198">
        <v>0</v>
      </c>
      <c r="N56" s="198">
        <v>0.87</v>
      </c>
      <c r="O56" s="198">
        <v>0.72</v>
      </c>
      <c r="P56" s="198">
        <v>1.6</v>
      </c>
      <c r="Q56" s="198">
        <v>0.14000000000000001</v>
      </c>
      <c r="R56" s="198">
        <v>0.15</v>
      </c>
      <c r="S56" s="198">
        <v>0.19</v>
      </c>
      <c r="T56" s="198">
        <v>0</v>
      </c>
      <c r="U56" s="198">
        <v>6.5</v>
      </c>
      <c r="V56" s="198">
        <v>0.1</v>
      </c>
      <c r="W56" s="198">
        <v>0.34</v>
      </c>
      <c r="X56" s="198">
        <v>0.36</v>
      </c>
      <c r="Y56" s="198">
        <v>0</v>
      </c>
      <c r="Z56" s="198">
        <v>1.72</v>
      </c>
      <c r="AA56" s="198">
        <v>0.51</v>
      </c>
      <c r="AB56" s="198">
        <v>0</v>
      </c>
      <c r="AC56" s="198">
        <v>1.82</v>
      </c>
      <c r="AD56" s="198">
        <v>6.82</v>
      </c>
      <c r="AE56" s="198">
        <v>0</v>
      </c>
      <c r="AF56" s="198">
        <v>0</v>
      </c>
      <c r="AG56" s="198">
        <v>0</v>
      </c>
      <c r="AH56" s="198">
        <v>0</v>
      </c>
      <c r="AI56" s="198">
        <v>0.8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2.76</v>
      </c>
      <c r="G57" s="198">
        <v>0</v>
      </c>
      <c r="H57" s="198">
        <v>0</v>
      </c>
      <c r="I57" s="198">
        <v>0.56000000000000005</v>
      </c>
      <c r="J57" s="198">
        <v>2.78</v>
      </c>
      <c r="K57" s="198">
        <v>4.7</v>
      </c>
      <c r="L57" s="198">
        <v>1.81</v>
      </c>
      <c r="M57" s="198">
        <v>0</v>
      </c>
      <c r="N57" s="198">
        <v>0.87</v>
      </c>
      <c r="O57" s="198">
        <v>0.72</v>
      </c>
      <c r="P57" s="198">
        <v>1.6</v>
      </c>
      <c r="Q57" s="198">
        <v>0.14000000000000001</v>
      </c>
      <c r="R57" s="198">
        <v>0.15</v>
      </c>
      <c r="S57" s="198">
        <v>0.19</v>
      </c>
      <c r="T57" s="198">
        <v>0</v>
      </c>
      <c r="U57" s="198">
        <v>6.5</v>
      </c>
      <c r="V57" s="198">
        <v>0.1</v>
      </c>
      <c r="W57" s="198">
        <v>0.34</v>
      </c>
      <c r="X57" s="198">
        <v>2.79</v>
      </c>
      <c r="Y57" s="198">
        <v>0</v>
      </c>
      <c r="Z57" s="198">
        <v>1.72</v>
      </c>
      <c r="AA57" s="198">
        <v>0.51</v>
      </c>
      <c r="AB57" s="198">
        <v>0</v>
      </c>
      <c r="AC57" s="198">
        <v>1.82</v>
      </c>
      <c r="AD57" s="198">
        <v>6.82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3.12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2.76</v>
      </c>
      <c r="G58" s="198">
        <v>0</v>
      </c>
      <c r="H58" s="198">
        <v>0</v>
      </c>
      <c r="I58" s="198">
        <v>0.56000000000000005</v>
      </c>
      <c r="J58" s="198">
        <v>2.78</v>
      </c>
      <c r="K58" s="198">
        <v>4.7</v>
      </c>
      <c r="L58" s="198">
        <v>1.81</v>
      </c>
      <c r="M58" s="198">
        <v>0</v>
      </c>
      <c r="N58" s="198">
        <v>0.87</v>
      </c>
      <c r="O58" s="198">
        <v>0.72</v>
      </c>
      <c r="P58" s="198">
        <v>1.6</v>
      </c>
      <c r="Q58" s="198">
        <v>0.14000000000000001</v>
      </c>
      <c r="R58" s="198">
        <v>0.15</v>
      </c>
      <c r="S58" s="198">
        <v>0.19</v>
      </c>
      <c r="T58" s="198">
        <v>0</v>
      </c>
      <c r="U58" s="198">
        <v>6.5</v>
      </c>
      <c r="V58" s="198">
        <v>0.1</v>
      </c>
      <c r="W58" s="198">
        <v>0.34</v>
      </c>
      <c r="X58" s="198">
        <v>4.6500000000000004</v>
      </c>
      <c r="Y58" s="198">
        <v>0</v>
      </c>
      <c r="Z58" s="198">
        <v>1.72</v>
      </c>
      <c r="AA58" s="198">
        <v>0.51</v>
      </c>
      <c r="AB58" s="198">
        <v>0</v>
      </c>
      <c r="AC58" s="198">
        <v>1.82</v>
      </c>
      <c r="AD58" s="198">
        <v>6.82</v>
      </c>
      <c r="AE58" s="198">
        <v>0</v>
      </c>
      <c r="AF58" s="198">
        <v>0</v>
      </c>
      <c r="AG58" s="198">
        <v>0</v>
      </c>
      <c r="AH58" s="198">
        <v>0</v>
      </c>
      <c r="AI58" s="198">
        <v>0.8</v>
      </c>
      <c r="AJ58" s="198">
        <v>0</v>
      </c>
      <c r="AK58" s="198">
        <v>3.12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2.76</v>
      </c>
      <c r="G59" s="198">
        <v>0</v>
      </c>
      <c r="H59" s="198">
        <v>0</v>
      </c>
      <c r="I59" s="198">
        <v>0</v>
      </c>
      <c r="J59" s="198">
        <v>0</v>
      </c>
      <c r="K59" s="198">
        <v>4.7</v>
      </c>
      <c r="L59" s="198">
        <v>1.81</v>
      </c>
      <c r="M59" s="198">
        <v>0</v>
      </c>
      <c r="N59" s="198">
        <v>0.87</v>
      </c>
      <c r="O59" s="198">
        <v>0.72</v>
      </c>
      <c r="P59" s="198">
        <v>1.6</v>
      </c>
      <c r="Q59" s="198">
        <v>0.14000000000000001</v>
      </c>
      <c r="R59" s="198">
        <v>0.15</v>
      </c>
      <c r="S59" s="198">
        <v>0.19</v>
      </c>
      <c r="T59" s="198">
        <v>0</v>
      </c>
      <c r="U59" s="198">
        <v>6.5</v>
      </c>
      <c r="V59" s="198">
        <v>0.1</v>
      </c>
      <c r="W59" s="198">
        <v>0.34</v>
      </c>
      <c r="X59" s="198">
        <v>4.6500000000000004</v>
      </c>
      <c r="Y59" s="198">
        <v>0</v>
      </c>
      <c r="Z59" s="198">
        <v>1.72</v>
      </c>
      <c r="AA59" s="198">
        <v>0.51</v>
      </c>
      <c r="AB59" s="198">
        <v>0</v>
      </c>
      <c r="AC59" s="198">
        <v>1.82</v>
      </c>
      <c r="AD59" s="198">
        <v>6.82</v>
      </c>
      <c r="AE59" s="198">
        <v>0</v>
      </c>
      <c r="AF59" s="198">
        <v>0</v>
      </c>
      <c r="AG59" s="198">
        <v>0</v>
      </c>
      <c r="AH59" s="198">
        <v>0</v>
      </c>
      <c r="AI59" s="198">
        <v>-0.54</v>
      </c>
      <c r="AJ59" s="198">
        <v>0</v>
      </c>
      <c r="AK59" s="198">
        <v>3.12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2.76</v>
      </c>
      <c r="G60" s="198">
        <v>0</v>
      </c>
      <c r="H60" s="198">
        <v>0</v>
      </c>
      <c r="I60" s="198">
        <v>0</v>
      </c>
      <c r="J60" s="198">
        <v>0</v>
      </c>
      <c r="K60" s="198">
        <v>4.7</v>
      </c>
      <c r="L60" s="198">
        <v>1.81</v>
      </c>
      <c r="M60" s="198">
        <v>0</v>
      </c>
      <c r="N60" s="198">
        <v>0.87</v>
      </c>
      <c r="O60" s="198">
        <v>0.72</v>
      </c>
      <c r="P60" s="198">
        <v>1.6</v>
      </c>
      <c r="Q60" s="198">
        <v>0.14000000000000001</v>
      </c>
      <c r="R60" s="198">
        <v>0.15</v>
      </c>
      <c r="S60" s="198">
        <v>0.19</v>
      </c>
      <c r="T60" s="198">
        <v>0</v>
      </c>
      <c r="U60" s="198">
        <v>6.5</v>
      </c>
      <c r="V60" s="198">
        <v>0.1</v>
      </c>
      <c r="W60" s="198">
        <v>0.34</v>
      </c>
      <c r="X60" s="198">
        <v>4.6500000000000004</v>
      </c>
      <c r="Y60" s="198">
        <v>0</v>
      </c>
      <c r="Z60" s="198">
        <v>1.72</v>
      </c>
      <c r="AA60" s="198">
        <v>0.51</v>
      </c>
      <c r="AB60" s="198">
        <v>0</v>
      </c>
      <c r="AC60" s="198">
        <v>1.82</v>
      </c>
      <c r="AD60" s="198">
        <v>6.82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3.12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2.76</v>
      </c>
      <c r="G61" s="198">
        <v>0</v>
      </c>
      <c r="H61" s="198">
        <v>0</v>
      </c>
      <c r="I61" s="198">
        <v>0</v>
      </c>
      <c r="J61" s="198">
        <v>0</v>
      </c>
      <c r="K61" s="198">
        <v>4.7</v>
      </c>
      <c r="L61" s="198">
        <v>1.81</v>
      </c>
      <c r="M61" s="198">
        <v>0</v>
      </c>
      <c r="N61" s="198">
        <v>0.87</v>
      </c>
      <c r="O61" s="198">
        <v>0.72</v>
      </c>
      <c r="P61" s="198">
        <v>1.6</v>
      </c>
      <c r="Q61" s="198">
        <v>0.14000000000000001</v>
      </c>
      <c r="R61" s="198">
        <v>0.15</v>
      </c>
      <c r="S61" s="198">
        <v>0.19</v>
      </c>
      <c r="T61" s="198">
        <v>0</v>
      </c>
      <c r="U61" s="198">
        <v>6.5</v>
      </c>
      <c r="V61" s="198">
        <v>0.1</v>
      </c>
      <c r="W61" s="198">
        <v>0.34</v>
      </c>
      <c r="X61" s="198">
        <v>4.6500000000000004</v>
      </c>
      <c r="Y61" s="198">
        <v>0</v>
      </c>
      <c r="Z61" s="198">
        <v>1.72</v>
      </c>
      <c r="AA61" s="198">
        <v>0.51</v>
      </c>
      <c r="AB61" s="198">
        <v>0</v>
      </c>
      <c r="AC61" s="198">
        <v>1.82</v>
      </c>
      <c r="AD61" s="198">
        <v>6.82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3.12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2.76</v>
      </c>
      <c r="G62" s="198">
        <v>0</v>
      </c>
      <c r="H62" s="198">
        <v>0</v>
      </c>
      <c r="I62" s="198">
        <v>0</v>
      </c>
      <c r="J62" s="198">
        <v>0</v>
      </c>
      <c r="K62" s="198">
        <v>4.7</v>
      </c>
      <c r="L62" s="198">
        <v>1.81</v>
      </c>
      <c r="M62" s="198">
        <v>0</v>
      </c>
      <c r="N62" s="198">
        <v>0.87</v>
      </c>
      <c r="O62" s="198">
        <v>0.72</v>
      </c>
      <c r="P62" s="198">
        <v>1.6</v>
      </c>
      <c r="Q62" s="198">
        <v>0.14000000000000001</v>
      </c>
      <c r="R62" s="198">
        <v>0.15</v>
      </c>
      <c r="S62" s="198">
        <v>0.19</v>
      </c>
      <c r="T62" s="198">
        <v>0</v>
      </c>
      <c r="U62" s="198">
        <v>6.5</v>
      </c>
      <c r="V62" s="198">
        <v>0.1</v>
      </c>
      <c r="W62" s="198">
        <v>0.34</v>
      </c>
      <c r="X62" s="198">
        <v>4.6500000000000004</v>
      </c>
      <c r="Y62" s="198">
        <v>0</v>
      </c>
      <c r="Z62" s="198">
        <v>1.72</v>
      </c>
      <c r="AA62" s="198">
        <v>0.51</v>
      </c>
      <c r="AB62" s="198">
        <v>0</v>
      </c>
      <c r="AC62" s="198">
        <v>2.0499999999999998</v>
      </c>
      <c r="AD62" s="198">
        <v>6.82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3.12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2.76</v>
      </c>
      <c r="G63" s="198">
        <v>0</v>
      </c>
      <c r="H63" s="198">
        <v>0</v>
      </c>
      <c r="I63" s="198">
        <v>0</v>
      </c>
      <c r="J63" s="198">
        <v>0</v>
      </c>
      <c r="K63" s="198">
        <v>4.7</v>
      </c>
      <c r="L63" s="198">
        <v>1.81</v>
      </c>
      <c r="M63" s="198">
        <v>0</v>
      </c>
      <c r="N63" s="198">
        <v>0.87</v>
      </c>
      <c r="O63" s="198">
        <v>0.72</v>
      </c>
      <c r="P63" s="198">
        <v>1.6</v>
      </c>
      <c r="Q63" s="198">
        <v>0.14000000000000001</v>
      </c>
      <c r="R63" s="198">
        <v>0.15</v>
      </c>
      <c r="S63" s="198">
        <v>0.19</v>
      </c>
      <c r="T63" s="198">
        <v>0</v>
      </c>
      <c r="U63" s="198">
        <v>6.5</v>
      </c>
      <c r="V63" s="198">
        <v>0.1</v>
      </c>
      <c r="W63" s="198">
        <v>0.34</v>
      </c>
      <c r="X63" s="198">
        <v>4.6500000000000004</v>
      </c>
      <c r="Y63" s="198">
        <v>0</v>
      </c>
      <c r="Z63" s="198">
        <v>1.72</v>
      </c>
      <c r="AA63" s="198">
        <v>0.51</v>
      </c>
      <c r="AB63" s="198">
        <v>0</v>
      </c>
      <c r="AC63" s="198">
        <v>2.0499999999999998</v>
      </c>
      <c r="AD63" s="198">
        <v>6.82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3.12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2.76</v>
      </c>
      <c r="G64" s="198">
        <v>0</v>
      </c>
      <c r="H64" s="198">
        <v>0</v>
      </c>
      <c r="I64" s="198">
        <v>0</v>
      </c>
      <c r="J64" s="198">
        <v>0</v>
      </c>
      <c r="K64" s="198">
        <v>4.7</v>
      </c>
      <c r="L64" s="198">
        <v>1.81</v>
      </c>
      <c r="M64" s="198">
        <v>0</v>
      </c>
      <c r="N64" s="198">
        <v>0.87</v>
      </c>
      <c r="O64" s="198">
        <v>0.72</v>
      </c>
      <c r="P64" s="198">
        <v>1.6</v>
      </c>
      <c r="Q64" s="198">
        <v>0.14000000000000001</v>
      </c>
      <c r="R64" s="198">
        <v>0.15</v>
      </c>
      <c r="S64" s="198">
        <v>0.19</v>
      </c>
      <c r="T64" s="198">
        <v>0</v>
      </c>
      <c r="U64" s="198">
        <v>6.5</v>
      </c>
      <c r="V64" s="198">
        <v>0.1</v>
      </c>
      <c r="W64" s="198">
        <v>0.34</v>
      </c>
      <c r="X64" s="198">
        <v>4.6500000000000004</v>
      </c>
      <c r="Y64" s="198">
        <v>0</v>
      </c>
      <c r="Z64" s="198">
        <v>1.72</v>
      </c>
      <c r="AA64" s="198">
        <v>0.51</v>
      </c>
      <c r="AB64" s="198">
        <v>0</v>
      </c>
      <c r="AC64" s="198">
        <v>2.0499999999999998</v>
      </c>
      <c r="AD64" s="198">
        <v>6.82</v>
      </c>
      <c r="AE64" s="198">
        <v>0</v>
      </c>
      <c r="AF64" s="198">
        <v>0</v>
      </c>
      <c r="AG64" s="198">
        <v>0</v>
      </c>
      <c r="AH64" s="198">
        <v>0</v>
      </c>
      <c r="AI64" s="198">
        <v>28.3</v>
      </c>
      <c r="AJ64" s="198">
        <v>0</v>
      </c>
      <c r="AK64" s="198">
        <v>3.12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2.76</v>
      </c>
      <c r="G65" s="198">
        <v>0</v>
      </c>
      <c r="H65" s="198">
        <v>0</v>
      </c>
      <c r="I65" s="198">
        <v>0</v>
      </c>
      <c r="J65" s="198">
        <v>0</v>
      </c>
      <c r="K65" s="198">
        <v>4.7</v>
      </c>
      <c r="L65" s="198">
        <v>1.81</v>
      </c>
      <c r="M65" s="198">
        <v>0</v>
      </c>
      <c r="N65" s="198">
        <v>0.87</v>
      </c>
      <c r="O65" s="198">
        <v>0.72</v>
      </c>
      <c r="P65" s="198">
        <v>1.6</v>
      </c>
      <c r="Q65" s="198">
        <v>0.14000000000000001</v>
      </c>
      <c r="R65" s="198">
        <v>0.15</v>
      </c>
      <c r="S65" s="198">
        <v>0.19</v>
      </c>
      <c r="T65" s="198">
        <v>0</v>
      </c>
      <c r="U65" s="198">
        <v>6.5</v>
      </c>
      <c r="V65" s="198">
        <v>0.1</v>
      </c>
      <c r="W65" s="198">
        <v>0.34</v>
      </c>
      <c r="X65" s="198">
        <v>3.05</v>
      </c>
      <c r="Y65" s="198">
        <v>0</v>
      </c>
      <c r="Z65" s="198">
        <v>1.72</v>
      </c>
      <c r="AA65" s="198">
        <v>0.51</v>
      </c>
      <c r="AB65" s="198">
        <v>0</v>
      </c>
      <c r="AC65" s="198">
        <v>2.0499999999999998</v>
      </c>
      <c r="AD65" s="198">
        <v>6.82</v>
      </c>
      <c r="AE65" s="198">
        <v>0</v>
      </c>
      <c r="AF65" s="198">
        <v>0</v>
      </c>
      <c r="AG65" s="198">
        <v>0</v>
      </c>
      <c r="AH65" s="198">
        <v>0</v>
      </c>
      <c r="AI65" s="198">
        <v>28.3</v>
      </c>
      <c r="AJ65" s="198">
        <v>0</v>
      </c>
      <c r="AK65" s="198">
        <v>3.12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2.76</v>
      </c>
      <c r="G66" s="198">
        <v>0</v>
      </c>
      <c r="H66" s="198">
        <v>0</v>
      </c>
      <c r="I66" s="198">
        <v>0</v>
      </c>
      <c r="J66" s="198">
        <v>0</v>
      </c>
      <c r="K66" s="198">
        <v>4.7</v>
      </c>
      <c r="L66" s="198">
        <v>1.81</v>
      </c>
      <c r="M66" s="198">
        <v>0</v>
      </c>
      <c r="N66" s="198">
        <v>0.87</v>
      </c>
      <c r="O66" s="198">
        <v>0.72</v>
      </c>
      <c r="P66" s="198">
        <v>1.6</v>
      </c>
      <c r="Q66" s="198">
        <v>0.14000000000000001</v>
      </c>
      <c r="R66" s="198">
        <v>0.15</v>
      </c>
      <c r="S66" s="198">
        <v>0.19</v>
      </c>
      <c r="T66" s="198">
        <v>0</v>
      </c>
      <c r="U66" s="198">
        <v>6.5</v>
      </c>
      <c r="V66" s="198">
        <v>0.1</v>
      </c>
      <c r="W66" s="198">
        <v>0.34</v>
      </c>
      <c r="X66" s="198">
        <v>3.05</v>
      </c>
      <c r="Y66" s="198">
        <v>0</v>
      </c>
      <c r="Z66" s="198">
        <v>1.72</v>
      </c>
      <c r="AA66" s="198">
        <v>0.51</v>
      </c>
      <c r="AB66" s="198">
        <v>0</v>
      </c>
      <c r="AC66" s="198">
        <v>2.0499999999999998</v>
      </c>
      <c r="AD66" s="198">
        <v>6.82</v>
      </c>
      <c r="AE66" s="198">
        <v>0</v>
      </c>
      <c r="AF66" s="198">
        <v>0</v>
      </c>
      <c r="AG66" s="198">
        <v>0</v>
      </c>
      <c r="AH66" s="198">
        <v>0</v>
      </c>
      <c r="AI66" s="198">
        <v>28.3</v>
      </c>
      <c r="AJ66" s="198">
        <v>0</v>
      </c>
      <c r="AK66" s="198">
        <v>3.12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2.76</v>
      </c>
      <c r="G67" s="198">
        <v>0</v>
      </c>
      <c r="H67" s="198">
        <v>0</v>
      </c>
      <c r="I67" s="198">
        <v>0</v>
      </c>
      <c r="J67" s="198">
        <v>0</v>
      </c>
      <c r="K67" s="198">
        <v>4.7</v>
      </c>
      <c r="L67" s="198">
        <v>1.81</v>
      </c>
      <c r="M67" s="198">
        <v>0</v>
      </c>
      <c r="N67" s="198">
        <v>0.87</v>
      </c>
      <c r="O67" s="198">
        <v>0.72</v>
      </c>
      <c r="P67" s="198">
        <v>1.6</v>
      </c>
      <c r="Q67" s="198">
        <v>0.14000000000000001</v>
      </c>
      <c r="R67" s="198">
        <v>0.15</v>
      </c>
      <c r="S67" s="198">
        <v>0.19</v>
      </c>
      <c r="T67" s="198">
        <v>0</v>
      </c>
      <c r="U67" s="198">
        <v>6.5</v>
      </c>
      <c r="V67" s="198">
        <v>0.1</v>
      </c>
      <c r="W67" s="198">
        <v>0.34</v>
      </c>
      <c r="X67" s="198">
        <v>3.05</v>
      </c>
      <c r="Y67" s="198">
        <v>0</v>
      </c>
      <c r="Z67" s="198">
        <v>1.72</v>
      </c>
      <c r="AA67" s="198">
        <v>0.51</v>
      </c>
      <c r="AB67" s="198">
        <v>0</v>
      </c>
      <c r="AC67" s="198">
        <v>2.0499999999999998</v>
      </c>
      <c r="AD67" s="198">
        <v>6.82</v>
      </c>
      <c r="AE67" s="198">
        <v>0</v>
      </c>
      <c r="AF67" s="198">
        <v>0</v>
      </c>
      <c r="AG67" s="198">
        <v>0</v>
      </c>
      <c r="AH67" s="198">
        <v>0</v>
      </c>
      <c r="AI67" s="198">
        <v>28.38</v>
      </c>
      <c r="AJ67" s="198">
        <v>0</v>
      </c>
      <c r="AK67" s="198">
        <v>3.12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2.76</v>
      </c>
      <c r="G68" s="198">
        <v>0</v>
      </c>
      <c r="H68" s="198">
        <v>0</v>
      </c>
      <c r="I68" s="198">
        <v>0</v>
      </c>
      <c r="J68" s="198">
        <v>0</v>
      </c>
      <c r="K68" s="198">
        <v>4.7</v>
      </c>
      <c r="L68" s="198">
        <v>1.81</v>
      </c>
      <c r="M68" s="198">
        <v>0</v>
      </c>
      <c r="N68" s="198">
        <v>0.87</v>
      </c>
      <c r="O68" s="198">
        <v>0.72</v>
      </c>
      <c r="P68" s="198">
        <v>1.6</v>
      </c>
      <c r="Q68" s="198">
        <v>0.14000000000000001</v>
      </c>
      <c r="R68" s="198">
        <v>0.15</v>
      </c>
      <c r="S68" s="198">
        <v>0.19</v>
      </c>
      <c r="T68" s="198">
        <v>0</v>
      </c>
      <c r="U68" s="198">
        <v>6.5</v>
      </c>
      <c r="V68" s="198">
        <v>0.1</v>
      </c>
      <c r="W68" s="198">
        <v>0.34</v>
      </c>
      <c r="X68" s="198">
        <v>3.05</v>
      </c>
      <c r="Y68" s="198">
        <v>0</v>
      </c>
      <c r="Z68" s="198">
        <v>1.72</v>
      </c>
      <c r="AA68" s="198">
        <v>0.51</v>
      </c>
      <c r="AB68" s="198">
        <v>0</v>
      </c>
      <c r="AC68" s="198">
        <v>2.0499999999999998</v>
      </c>
      <c r="AD68" s="198">
        <v>6.82</v>
      </c>
      <c r="AE68" s="198">
        <v>0</v>
      </c>
      <c r="AF68" s="198">
        <v>0</v>
      </c>
      <c r="AG68" s="198">
        <v>0</v>
      </c>
      <c r="AH68" s="198">
        <v>0</v>
      </c>
      <c r="AI68" s="198">
        <v>28.3</v>
      </c>
      <c r="AJ68" s="198">
        <v>0</v>
      </c>
      <c r="AK68" s="198">
        <v>3.12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2.76</v>
      </c>
      <c r="G69" s="198">
        <v>0</v>
      </c>
      <c r="H69" s="198">
        <v>0</v>
      </c>
      <c r="I69" s="198">
        <v>0</v>
      </c>
      <c r="J69" s="198">
        <v>0</v>
      </c>
      <c r="K69" s="198">
        <v>4.7</v>
      </c>
      <c r="L69" s="198">
        <v>1.81</v>
      </c>
      <c r="M69" s="198">
        <v>0</v>
      </c>
      <c r="N69" s="198">
        <v>0.87</v>
      </c>
      <c r="O69" s="198">
        <v>0.72</v>
      </c>
      <c r="P69" s="198">
        <v>1.6</v>
      </c>
      <c r="Q69" s="198">
        <v>0.14000000000000001</v>
      </c>
      <c r="R69" s="198">
        <v>0.15</v>
      </c>
      <c r="S69" s="198">
        <v>0.19</v>
      </c>
      <c r="T69" s="198">
        <v>0</v>
      </c>
      <c r="U69" s="198">
        <v>6.5</v>
      </c>
      <c r="V69" s="198">
        <v>0.1</v>
      </c>
      <c r="W69" s="198">
        <v>0.34</v>
      </c>
      <c r="X69" s="198">
        <v>3.05</v>
      </c>
      <c r="Y69" s="198">
        <v>0</v>
      </c>
      <c r="Z69" s="198">
        <v>2.0099999999999998</v>
      </c>
      <c r="AA69" s="198">
        <v>0.51</v>
      </c>
      <c r="AB69" s="198">
        <v>0</v>
      </c>
      <c r="AC69" s="198">
        <v>2.0499999999999998</v>
      </c>
      <c r="AD69" s="198">
        <v>6.82</v>
      </c>
      <c r="AE69" s="198">
        <v>0</v>
      </c>
      <c r="AF69" s="198">
        <v>0</v>
      </c>
      <c r="AG69" s="198">
        <v>0</v>
      </c>
      <c r="AH69" s="198">
        <v>0</v>
      </c>
      <c r="AI69" s="198">
        <v>27.59</v>
      </c>
      <c r="AJ69" s="198">
        <v>0</v>
      </c>
      <c r="AK69" s="198">
        <v>3.12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2.76</v>
      </c>
      <c r="G70" s="198">
        <v>0</v>
      </c>
      <c r="H70" s="198">
        <v>0</v>
      </c>
      <c r="I70" s="198">
        <v>0</v>
      </c>
      <c r="J70" s="198">
        <v>0</v>
      </c>
      <c r="K70" s="198">
        <v>4.7</v>
      </c>
      <c r="L70" s="198">
        <v>1.81</v>
      </c>
      <c r="M70" s="198">
        <v>0</v>
      </c>
      <c r="N70" s="198">
        <v>0.87</v>
      </c>
      <c r="O70" s="198">
        <v>0.72</v>
      </c>
      <c r="P70" s="198">
        <v>1.6</v>
      </c>
      <c r="Q70" s="198">
        <v>0.14000000000000001</v>
      </c>
      <c r="R70" s="198">
        <v>0.15</v>
      </c>
      <c r="S70" s="198">
        <v>0.19</v>
      </c>
      <c r="T70" s="198">
        <v>0</v>
      </c>
      <c r="U70" s="198">
        <v>6.5</v>
      </c>
      <c r="V70" s="198">
        <v>0.1</v>
      </c>
      <c r="W70" s="198">
        <v>0.34</v>
      </c>
      <c r="X70" s="198">
        <v>3.05</v>
      </c>
      <c r="Y70" s="198">
        <v>0</v>
      </c>
      <c r="Z70" s="198">
        <v>2.0099999999999998</v>
      </c>
      <c r="AA70" s="198">
        <v>0.51</v>
      </c>
      <c r="AB70" s="198">
        <v>0</v>
      </c>
      <c r="AC70" s="198">
        <v>2.0499999999999998</v>
      </c>
      <c r="AD70" s="198">
        <v>6.82</v>
      </c>
      <c r="AE70" s="198">
        <v>0</v>
      </c>
      <c r="AF70" s="198">
        <v>0</v>
      </c>
      <c r="AG70" s="198">
        <v>0</v>
      </c>
      <c r="AH70" s="198">
        <v>0</v>
      </c>
      <c r="AI70" s="198">
        <v>28.3</v>
      </c>
      <c r="AJ70" s="198">
        <v>0</v>
      </c>
      <c r="AK70" s="198">
        <v>3.12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0.08</v>
      </c>
      <c r="G71" s="198">
        <v>0</v>
      </c>
      <c r="H71" s="198">
        <v>0</v>
      </c>
      <c r="I71" s="198">
        <v>0</v>
      </c>
      <c r="J71" s="198">
        <v>0.05</v>
      </c>
      <c r="K71" s="198">
        <v>4.7</v>
      </c>
      <c r="L71" s="198">
        <v>1.81</v>
      </c>
      <c r="M71" s="198">
        <v>0</v>
      </c>
      <c r="N71" s="198">
        <v>0.87</v>
      </c>
      <c r="O71" s="198">
        <v>0.72</v>
      </c>
      <c r="P71" s="198">
        <v>1.6</v>
      </c>
      <c r="Q71" s="198">
        <v>0.14000000000000001</v>
      </c>
      <c r="R71" s="198">
        <v>0.15</v>
      </c>
      <c r="S71" s="198">
        <v>0.19</v>
      </c>
      <c r="T71" s="198">
        <v>0</v>
      </c>
      <c r="U71" s="198">
        <v>6.5</v>
      </c>
      <c r="V71" s="198">
        <v>0.1</v>
      </c>
      <c r="W71" s="198">
        <v>0.34</v>
      </c>
      <c r="X71" s="198">
        <v>3.05</v>
      </c>
      <c r="Y71" s="198">
        <v>0</v>
      </c>
      <c r="Z71" s="198">
        <v>2.0099999999999998</v>
      </c>
      <c r="AA71" s="198">
        <v>0.51</v>
      </c>
      <c r="AB71" s="198">
        <v>0</v>
      </c>
      <c r="AC71" s="198">
        <v>2.0499999999999998</v>
      </c>
      <c r="AD71" s="198">
        <v>6.82</v>
      </c>
      <c r="AE71" s="198">
        <v>0</v>
      </c>
      <c r="AF71" s="198">
        <v>0</v>
      </c>
      <c r="AG71" s="198">
        <v>0</v>
      </c>
      <c r="AH71" s="198">
        <v>0</v>
      </c>
      <c r="AI71" s="198">
        <v>28.35</v>
      </c>
      <c r="AJ71" s="198">
        <v>0</v>
      </c>
      <c r="AK71" s="198">
        <v>2.34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0.08</v>
      </c>
      <c r="G72" s="198">
        <v>0</v>
      </c>
      <c r="H72" s="198">
        <v>0</v>
      </c>
      <c r="I72" s="198">
        <v>0</v>
      </c>
      <c r="J72" s="198">
        <v>0.05</v>
      </c>
      <c r="K72" s="198">
        <v>4.7</v>
      </c>
      <c r="L72" s="198">
        <v>1.81</v>
      </c>
      <c r="M72" s="198">
        <v>0</v>
      </c>
      <c r="N72" s="198">
        <v>0.87</v>
      </c>
      <c r="O72" s="198">
        <v>0.72</v>
      </c>
      <c r="P72" s="198">
        <v>1.6</v>
      </c>
      <c r="Q72" s="198">
        <v>0.14000000000000001</v>
      </c>
      <c r="R72" s="198">
        <v>0.15</v>
      </c>
      <c r="S72" s="198">
        <v>0.19</v>
      </c>
      <c r="T72" s="198">
        <v>0</v>
      </c>
      <c r="U72" s="198">
        <v>6.5</v>
      </c>
      <c r="V72" s="198">
        <v>0.1</v>
      </c>
      <c r="W72" s="198">
        <v>0.34</v>
      </c>
      <c r="X72" s="198">
        <v>3.05</v>
      </c>
      <c r="Y72" s="198">
        <v>0</v>
      </c>
      <c r="Z72" s="198">
        <v>2.0099999999999998</v>
      </c>
      <c r="AA72" s="198">
        <v>0.51</v>
      </c>
      <c r="AB72" s="198">
        <v>0</v>
      </c>
      <c r="AC72" s="198">
        <v>2.0499999999999998</v>
      </c>
      <c r="AD72" s="198">
        <v>6.82</v>
      </c>
      <c r="AE72" s="198">
        <v>0</v>
      </c>
      <c r="AF72" s="198">
        <v>0</v>
      </c>
      <c r="AG72" s="198">
        <v>0</v>
      </c>
      <c r="AH72" s="198">
        <v>12.86</v>
      </c>
      <c r="AI72" s="198">
        <v>15.27</v>
      </c>
      <c r="AJ72" s="198">
        <v>0</v>
      </c>
      <c r="AK72" s="198">
        <v>2.34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0.08</v>
      </c>
      <c r="G73" s="198">
        <v>0</v>
      </c>
      <c r="H73" s="198">
        <v>0</v>
      </c>
      <c r="I73" s="198">
        <v>0</v>
      </c>
      <c r="J73" s="198">
        <v>0.05</v>
      </c>
      <c r="K73" s="198">
        <v>4.7</v>
      </c>
      <c r="L73" s="198">
        <v>1.81</v>
      </c>
      <c r="M73" s="198">
        <v>0</v>
      </c>
      <c r="N73" s="198">
        <v>0.87</v>
      </c>
      <c r="O73" s="198">
        <v>0.72</v>
      </c>
      <c r="P73" s="198">
        <v>1.6</v>
      </c>
      <c r="Q73" s="198">
        <v>0.14000000000000001</v>
      </c>
      <c r="R73" s="198">
        <v>0.15</v>
      </c>
      <c r="S73" s="198">
        <v>0.19</v>
      </c>
      <c r="T73" s="198">
        <v>0</v>
      </c>
      <c r="U73" s="198">
        <v>6.5</v>
      </c>
      <c r="V73" s="198">
        <v>0.1</v>
      </c>
      <c r="W73" s="198">
        <v>0.34</v>
      </c>
      <c r="X73" s="198">
        <v>4.6500000000000004</v>
      </c>
      <c r="Y73" s="198">
        <v>0</v>
      </c>
      <c r="Z73" s="198">
        <v>2.0099999999999998</v>
      </c>
      <c r="AA73" s="198">
        <v>0.51</v>
      </c>
      <c r="AB73" s="198">
        <v>0</v>
      </c>
      <c r="AC73" s="198">
        <v>2.0499999999999998</v>
      </c>
      <c r="AD73" s="198">
        <v>6.82</v>
      </c>
      <c r="AE73" s="198">
        <v>0</v>
      </c>
      <c r="AF73" s="198">
        <v>0</v>
      </c>
      <c r="AG73" s="198">
        <v>0</v>
      </c>
      <c r="AH73" s="198">
        <v>0</v>
      </c>
      <c r="AI73" s="198">
        <v>11.9</v>
      </c>
      <c r="AJ73" s="198">
        <v>0</v>
      </c>
      <c r="AK73" s="198">
        <v>2.34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0.08</v>
      </c>
      <c r="G74" s="198">
        <v>0</v>
      </c>
      <c r="H74" s="198">
        <v>0</v>
      </c>
      <c r="I74" s="198">
        <v>0</v>
      </c>
      <c r="J74" s="198">
        <v>0.05</v>
      </c>
      <c r="K74" s="198">
        <v>4.7</v>
      </c>
      <c r="L74" s="198">
        <v>1.81</v>
      </c>
      <c r="M74" s="198">
        <v>0</v>
      </c>
      <c r="N74" s="198">
        <v>0.87</v>
      </c>
      <c r="O74" s="198">
        <v>0.72</v>
      </c>
      <c r="P74" s="198">
        <v>1.6</v>
      </c>
      <c r="Q74" s="198">
        <v>0.14000000000000001</v>
      </c>
      <c r="R74" s="198">
        <v>0.15</v>
      </c>
      <c r="S74" s="198">
        <v>0.19</v>
      </c>
      <c r="T74" s="198">
        <v>0</v>
      </c>
      <c r="U74" s="198">
        <v>6.5</v>
      </c>
      <c r="V74" s="198">
        <v>0.1</v>
      </c>
      <c r="W74" s="198">
        <v>0.34</v>
      </c>
      <c r="X74" s="198">
        <v>4.6500000000000004</v>
      </c>
      <c r="Y74" s="198">
        <v>0</v>
      </c>
      <c r="Z74" s="198">
        <v>2.0099999999999998</v>
      </c>
      <c r="AA74" s="198">
        <v>0.51</v>
      </c>
      <c r="AB74" s="198">
        <v>0</v>
      </c>
      <c r="AC74" s="198">
        <v>2.0499999999999998</v>
      </c>
      <c r="AD74" s="198">
        <v>6.82</v>
      </c>
      <c r="AE74" s="198">
        <v>0</v>
      </c>
      <c r="AF74" s="198">
        <v>0</v>
      </c>
      <c r="AG74" s="198">
        <v>0</v>
      </c>
      <c r="AH74" s="198">
        <v>0</v>
      </c>
      <c r="AI74" s="198">
        <v>11.06</v>
      </c>
      <c r="AJ74" s="198">
        <v>0</v>
      </c>
      <c r="AK74" s="198">
        <v>2.34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0.08</v>
      </c>
      <c r="G75" s="198">
        <v>0</v>
      </c>
      <c r="H75" s="198">
        <v>0</v>
      </c>
      <c r="I75" s="198">
        <v>0</v>
      </c>
      <c r="J75" s="198">
        <v>0.05</v>
      </c>
      <c r="K75" s="198">
        <v>4.7</v>
      </c>
      <c r="L75" s="198">
        <v>1.81</v>
      </c>
      <c r="M75" s="198">
        <v>0</v>
      </c>
      <c r="N75" s="198">
        <v>0.87</v>
      </c>
      <c r="O75" s="198">
        <v>0.72</v>
      </c>
      <c r="P75" s="198">
        <v>1.6</v>
      </c>
      <c r="Q75" s="198">
        <v>0.14000000000000001</v>
      </c>
      <c r="R75" s="198">
        <v>0.15</v>
      </c>
      <c r="S75" s="198">
        <v>0.19</v>
      </c>
      <c r="T75" s="198">
        <v>0</v>
      </c>
      <c r="U75" s="198">
        <v>6.5</v>
      </c>
      <c r="V75" s="198">
        <v>0.1</v>
      </c>
      <c r="W75" s="198">
        <v>0.34</v>
      </c>
      <c r="X75" s="198">
        <v>5.45</v>
      </c>
      <c r="Y75" s="198">
        <v>0</v>
      </c>
      <c r="Z75" s="198">
        <v>2.0099999999999998</v>
      </c>
      <c r="AA75" s="198">
        <v>0.51</v>
      </c>
      <c r="AB75" s="198">
        <v>0</v>
      </c>
      <c r="AC75" s="198">
        <v>2.0499999999999998</v>
      </c>
      <c r="AD75" s="198">
        <v>6.82</v>
      </c>
      <c r="AE75" s="198">
        <v>0</v>
      </c>
      <c r="AF75" s="198">
        <v>0</v>
      </c>
      <c r="AG75" s="198">
        <v>0</v>
      </c>
      <c r="AH75" s="198">
        <v>0</v>
      </c>
      <c r="AI75" s="198">
        <v>11.06</v>
      </c>
      <c r="AJ75" s="198">
        <v>0</v>
      </c>
      <c r="AK75" s="198">
        <v>2.34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0.08</v>
      </c>
      <c r="G76" s="198">
        <v>0</v>
      </c>
      <c r="H76" s="198">
        <v>0</v>
      </c>
      <c r="I76" s="198">
        <v>0</v>
      </c>
      <c r="J76" s="198">
        <v>0.05</v>
      </c>
      <c r="K76" s="198">
        <v>4.7</v>
      </c>
      <c r="L76" s="198">
        <v>1.81</v>
      </c>
      <c r="M76" s="198">
        <v>0</v>
      </c>
      <c r="N76" s="198">
        <v>0.87</v>
      </c>
      <c r="O76" s="198">
        <v>0.72</v>
      </c>
      <c r="P76" s="198">
        <v>1.6</v>
      </c>
      <c r="Q76" s="198">
        <v>0.14000000000000001</v>
      </c>
      <c r="R76" s="198">
        <v>0.15</v>
      </c>
      <c r="S76" s="198">
        <v>0.19</v>
      </c>
      <c r="T76" s="198">
        <v>0</v>
      </c>
      <c r="U76" s="198">
        <v>6.5</v>
      </c>
      <c r="V76" s="198">
        <v>0.1</v>
      </c>
      <c r="W76" s="198">
        <v>0.34</v>
      </c>
      <c r="X76" s="198">
        <v>5.45</v>
      </c>
      <c r="Y76" s="198">
        <v>0</v>
      </c>
      <c r="Z76" s="198">
        <v>2.0099999999999998</v>
      </c>
      <c r="AA76" s="198">
        <v>0.51</v>
      </c>
      <c r="AB76" s="198">
        <v>0</v>
      </c>
      <c r="AC76" s="198">
        <v>2.0499999999999998</v>
      </c>
      <c r="AD76" s="198">
        <v>6.82</v>
      </c>
      <c r="AE76" s="198">
        <v>0</v>
      </c>
      <c r="AF76" s="198">
        <v>0</v>
      </c>
      <c r="AG76" s="198">
        <v>0</v>
      </c>
      <c r="AH76" s="198">
        <v>0</v>
      </c>
      <c r="AI76" s="198">
        <v>11.06</v>
      </c>
      <c r="AJ76" s="198">
        <v>0</v>
      </c>
      <c r="AK76" s="198">
        <v>2.34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0.08</v>
      </c>
      <c r="G77" s="198">
        <v>0</v>
      </c>
      <c r="H77" s="198">
        <v>0</v>
      </c>
      <c r="I77" s="198">
        <v>0</v>
      </c>
      <c r="J77" s="198">
        <v>0.05</v>
      </c>
      <c r="K77" s="198">
        <v>4.7</v>
      </c>
      <c r="L77" s="198">
        <v>1.81</v>
      </c>
      <c r="M77" s="198">
        <v>0</v>
      </c>
      <c r="N77" s="198">
        <v>0.87</v>
      </c>
      <c r="O77" s="198">
        <v>0.72</v>
      </c>
      <c r="P77" s="198">
        <v>1.6</v>
      </c>
      <c r="Q77" s="198">
        <v>0.14000000000000001</v>
      </c>
      <c r="R77" s="198">
        <v>0.15</v>
      </c>
      <c r="S77" s="198">
        <v>0.19</v>
      </c>
      <c r="T77" s="198">
        <v>0</v>
      </c>
      <c r="U77" s="198">
        <v>6.5</v>
      </c>
      <c r="V77" s="198">
        <v>0.1</v>
      </c>
      <c r="W77" s="198">
        <v>0.34</v>
      </c>
      <c r="X77" s="198">
        <v>5.45</v>
      </c>
      <c r="Y77" s="198">
        <v>0</v>
      </c>
      <c r="Z77" s="198">
        <v>2.0099999999999998</v>
      </c>
      <c r="AA77" s="198">
        <v>0.51</v>
      </c>
      <c r="AB77" s="198">
        <v>0</v>
      </c>
      <c r="AC77" s="198">
        <v>2.0499999999999998</v>
      </c>
      <c r="AD77" s="198">
        <v>6.82</v>
      </c>
      <c r="AE77" s="198">
        <v>0</v>
      </c>
      <c r="AF77" s="198">
        <v>0</v>
      </c>
      <c r="AG77" s="198">
        <v>0</v>
      </c>
      <c r="AH77" s="198">
        <v>0</v>
      </c>
      <c r="AI77" s="198">
        <v>11.06</v>
      </c>
      <c r="AJ77" s="198">
        <v>0</v>
      </c>
      <c r="AK77" s="198">
        <v>2.34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0.08</v>
      </c>
      <c r="G78" s="198">
        <v>0</v>
      </c>
      <c r="H78" s="198">
        <v>0</v>
      </c>
      <c r="I78" s="198">
        <v>0</v>
      </c>
      <c r="J78" s="198">
        <v>0.05</v>
      </c>
      <c r="K78" s="198">
        <v>4.7</v>
      </c>
      <c r="L78" s="198">
        <v>1.81</v>
      </c>
      <c r="M78" s="198">
        <v>0</v>
      </c>
      <c r="N78" s="198">
        <v>0.87</v>
      </c>
      <c r="O78" s="198">
        <v>0.72</v>
      </c>
      <c r="P78" s="198">
        <v>1.6</v>
      </c>
      <c r="Q78" s="198">
        <v>0.14000000000000001</v>
      </c>
      <c r="R78" s="198">
        <v>0.15</v>
      </c>
      <c r="S78" s="198">
        <v>0.19</v>
      </c>
      <c r="T78" s="198">
        <v>0</v>
      </c>
      <c r="U78" s="198">
        <v>6.5</v>
      </c>
      <c r="V78" s="198">
        <v>0.1</v>
      </c>
      <c r="W78" s="198">
        <v>0.34</v>
      </c>
      <c r="X78" s="198">
        <v>5.45</v>
      </c>
      <c r="Y78" s="198">
        <v>0</v>
      </c>
      <c r="Z78" s="198">
        <v>2.0099999999999998</v>
      </c>
      <c r="AA78" s="198">
        <v>0.51</v>
      </c>
      <c r="AB78" s="198">
        <v>0</v>
      </c>
      <c r="AC78" s="198">
        <v>2.0499999999999998</v>
      </c>
      <c r="AD78" s="198">
        <v>6.82</v>
      </c>
      <c r="AE78" s="198">
        <v>0</v>
      </c>
      <c r="AF78" s="198">
        <v>0</v>
      </c>
      <c r="AG78" s="198">
        <v>0</v>
      </c>
      <c r="AH78" s="198">
        <v>0</v>
      </c>
      <c r="AI78" s="198">
        <v>11.06</v>
      </c>
      <c r="AJ78" s="198">
        <v>0</v>
      </c>
      <c r="AK78" s="198">
        <v>2.34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0.05</v>
      </c>
      <c r="K79" s="198">
        <v>4.7</v>
      </c>
      <c r="L79" s="198">
        <v>1.81</v>
      </c>
      <c r="M79" s="198">
        <v>0</v>
      </c>
      <c r="N79" s="198">
        <v>0.87</v>
      </c>
      <c r="O79" s="198">
        <v>0.72</v>
      </c>
      <c r="P79" s="198">
        <v>1.6</v>
      </c>
      <c r="Q79" s="198">
        <v>0.14000000000000001</v>
      </c>
      <c r="R79" s="198">
        <v>0.15</v>
      </c>
      <c r="S79" s="198">
        <v>0.19</v>
      </c>
      <c r="T79" s="198">
        <v>0</v>
      </c>
      <c r="U79" s="198">
        <v>6.5</v>
      </c>
      <c r="V79" s="198">
        <v>0.1</v>
      </c>
      <c r="W79" s="198">
        <v>0.34</v>
      </c>
      <c r="X79" s="198">
        <v>6.52</v>
      </c>
      <c r="Y79" s="198">
        <v>0</v>
      </c>
      <c r="Z79" s="198">
        <v>2.0099999999999998</v>
      </c>
      <c r="AA79" s="198">
        <v>0.51</v>
      </c>
      <c r="AB79" s="198">
        <v>0</v>
      </c>
      <c r="AC79" s="198">
        <v>2.0499999999999998</v>
      </c>
      <c r="AD79" s="198">
        <v>6.82</v>
      </c>
      <c r="AE79" s="198">
        <v>0</v>
      </c>
      <c r="AF79" s="198">
        <v>0</v>
      </c>
      <c r="AG79" s="198">
        <v>0</v>
      </c>
      <c r="AH79" s="198">
        <v>0</v>
      </c>
      <c r="AI79" s="198">
        <v>11.78</v>
      </c>
      <c r="AJ79" s="198">
        <v>0</v>
      </c>
      <c r="AK79" s="198">
        <v>2.34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0.05</v>
      </c>
      <c r="K80" s="198">
        <v>4.7</v>
      </c>
      <c r="L80" s="198">
        <v>1.81</v>
      </c>
      <c r="M80" s="198">
        <v>0</v>
      </c>
      <c r="N80" s="198">
        <v>0.87</v>
      </c>
      <c r="O80" s="198">
        <v>0.72</v>
      </c>
      <c r="P80" s="198">
        <v>1.6</v>
      </c>
      <c r="Q80" s="198">
        <v>0.14000000000000001</v>
      </c>
      <c r="R80" s="198">
        <v>0.15</v>
      </c>
      <c r="S80" s="198">
        <v>0.19</v>
      </c>
      <c r="T80" s="198">
        <v>0</v>
      </c>
      <c r="U80" s="198">
        <v>6.5</v>
      </c>
      <c r="V80" s="198">
        <v>0.1</v>
      </c>
      <c r="W80" s="198">
        <v>0.34</v>
      </c>
      <c r="X80" s="198">
        <v>7.32</v>
      </c>
      <c r="Y80" s="198">
        <v>0</v>
      </c>
      <c r="Z80" s="198">
        <v>2.0099999999999998</v>
      </c>
      <c r="AA80" s="198">
        <v>0.51</v>
      </c>
      <c r="AB80" s="198">
        <v>0</v>
      </c>
      <c r="AC80" s="198">
        <v>2.0499999999999998</v>
      </c>
      <c r="AD80" s="198">
        <v>6.82</v>
      </c>
      <c r="AE80" s="198">
        <v>0</v>
      </c>
      <c r="AF80" s="198">
        <v>0</v>
      </c>
      <c r="AG80" s="198">
        <v>0</v>
      </c>
      <c r="AH80" s="198">
        <v>0</v>
      </c>
      <c r="AI80" s="198">
        <v>11.06</v>
      </c>
      <c r="AJ80" s="198">
        <v>0</v>
      </c>
      <c r="AK80" s="198">
        <v>2.34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0.05</v>
      </c>
      <c r="K81" s="198">
        <v>4.7</v>
      </c>
      <c r="L81" s="198">
        <v>1.81</v>
      </c>
      <c r="M81" s="198">
        <v>0</v>
      </c>
      <c r="N81" s="198">
        <v>0.87</v>
      </c>
      <c r="O81" s="198">
        <v>0.72</v>
      </c>
      <c r="P81" s="198">
        <v>1.6</v>
      </c>
      <c r="Q81" s="198">
        <v>0.14000000000000001</v>
      </c>
      <c r="R81" s="198">
        <v>0.15</v>
      </c>
      <c r="S81" s="198">
        <v>0.19</v>
      </c>
      <c r="T81" s="198">
        <v>0</v>
      </c>
      <c r="U81" s="198">
        <v>6.5</v>
      </c>
      <c r="V81" s="198">
        <v>0.1</v>
      </c>
      <c r="W81" s="198">
        <v>0.34</v>
      </c>
      <c r="X81" s="198">
        <v>8.3800000000000008</v>
      </c>
      <c r="Y81" s="198">
        <v>0</v>
      </c>
      <c r="Z81" s="198">
        <v>2.0099999999999998</v>
      </c>
      <c r="AA81" s="198">
        <v>0.51</v>
      </c>
      <c r="AB81" s="198">
        <v>0</v>
      </c>
      <c r="AC81" s="198">
        <v>2.0499999999999998</v>
      </c>
      <c r="AD81" s="198">
        <v>6.82</v>
      </c>
      <c r="AE81" s="198">
        <v>0</v>
      </c>
      <c r="AF81" s="198">
        <v>0</v>
      </c>
      <c r="AG81" s="198">
        <v>0</v>
      </c>
      <c r="AH81" s="198">
        <v>0</v>
      </c>
      <c r="AI81" s="198">
        <v>11.06</v>
      </c>
      <c r="AJ81" s="198">
        <v>0</v>
      </c>
      <c r="AK81" s="198">
        <v>2.34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0.05</v>
      </c>
      <c r="K82" s="198">
        <v>4.7</v>
      </c>
      <c r="L82" s="198">
        <v>1.81</v>
      </c>
      <c r="M82" s="198">
        <v>0</v>
      </c>
      <c r="N82" s="198">
        <v>0.87</v>
      </c>
      <c r="O82" s="198">
        <v>0.72</v>
      </c>
      <c r="P82" s="198">
        <v>1.6</v>
      </c>
      <c r="Q82" s="198">
        <v>0.14000000000000001</v>
      </c>
      <c r="R82" s="198">
        <v>0.15</v>
      </c>
      <c r="S82" s="198">
        <v>0.19</v>
      </c>
      <c r="T82" s="198">
        <v>0</v>
      </c>
      <c r="U82" s="198">
        <v>6.5</v>
      </c>
      <c r="V82" s="198">
        <v>0.1</v>
      </c>
      <c r="W82" s="198">
        <v>0.34</v>
      </c>
      <c r="X82" s="198">
        <v>9.18</v>
      </c>
      <c r="Y82" s="198">
        <v>0</v>
      </c>
      <c r="Z82" s="198">
        <v>2.0099999999999998</v>
      </c>
      <c r="AA82" s="198">
        <v>0.51</v>
      </c>
      <c r="AB82" s="198">
        <v>0</v>
      </c>
      <c r="AC82" s="198">
        <v>2.0499999999999998</v>
      </c>
      <c r="AD82" s="198">
        <v>6.82</v>
      </c>
      <c r="AE82" s="198">
        <v>0</v>
      </c>
      <c r="AF82" s="198">
        <v>0</v>
      </c>
      <c r="AG82" s="198">
        <v>0</v>
      </c>
      <c r="AH82" s="198">
        <v>0</v>
      </c>
      <c r="AI82" s="198">
        <v>11.06</v>
      </c>
      <c r="AJ82" s="198">
        <v>0</v>
      </c>
      <c r="AK82" s="198">
        <v>2.34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0.05</v>
      </c>
      <c r="K83" s="198">
        <v>4.7</v>
      </c>
      <c r="L83" s="198">
        <v>1.81</v>
      </c>
      <c r="M83" s="198">
        <v>0</v>
      </c>
      <c r="N83" s="198">
        <v>0.87</v>
      </c>
      <c r="O83" s="198">
        <v>0.72</v>
      </c>
      <c r="P83" s="198">
        <v>1.6</v>
      </c>
      <c r="Q83" s="198">
        <v>0.14000000000000001</v>
      </c>
      <c r="R83" s="198">
        <v>0.15</v>
      </c>
      <c r="S83" s="198">
        <v>0.19</v>
      </c>
      <c r="T83" s="198">
        <v>0</v>
      </c>
      <c r="U83" s="198">
        <v>6.5</v>
      </c>
      <c r="V83" s="198">
        <v>0.1</v>
      </c>
      <c r="W83" s="198">
        <v>0.34</v>
      </c>
      <c r="X83" s="198">
        <v>9.7200000000000006</v>
      </c>
      <c r="Y83" s="198">
        <v>0</v>
      </c>
      <c r="Z83" s="198">
        <v>2.0099999999999998</v>
      </c>
      <c r="AA83" s="198">
        <v>0.51</v>
      </c>
      <c r="AB83" s="198">
        <v>0</v>
      </c>
      <c r="AC83" s="198">
        <v>2.0499999999999998</v>
      </c>
      <c r="AD83" s="198">
        <v>6.82</v>
      </c>
      <c r="AE83" s="198">
        <v>0</v>
      </c>
      <c r="AF83" s="198">
        <v>0</v>
      </c>
      <c r="AG83" s="198">
        <v>0</v>
      </c>
      <c r="AH83" s="198">
        <v>0</v>
      </c>
      <c r="AI83" s="198">
        <v>3.67</v>
      </c>
      <c r="AJ83" s="198">
        <v>0</v>
      </c>
      <c r="AK83" s="198">
        <v>1.56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0.05</v>
      </c>
      <c r="K84" s="198">
        <v>4.7</v>
      </c>
      <c r="L84" s="198">
        <v>1.81</v>
      </c>
      <c r="M84" s="198">
        <v>0</v>
      </c>
      <c r="N84" s="198">
        <v>0.87</v>
      </c>
      <c r="O84" s="198">
        <v>0.72</v>
      </c>
      <c r="P84" s="198">
        <v>1.6</v>
      </c>
      <c r="Q84" s="198">
        <v>0.14000000000000001</v>
      </c>
      <c r="R84" s="198">
        <v>0.15</v>
      </c>
      <c r="S84" s="198">
        <v>0.19</v>
      </c>
      <c r="T84" s="198">
        <v>0</v>
      </c>
      <c r="U84" s="198">
        <v>6.5</v>
      </c>
      <c r="V84" s="198">
        <v>0.1</v>
      </c>
      <c r="W84" s="198">
        <v>0.34</v>
      </c>
      <c r="X84" s="198">
        <v>10.25</v>
      </c>
      <c r="Y84" s="198">
        <v>0</v>
      </c>
      <c r="Z84" s="198">
        <v>2.0099999999999998</v>
      </c>
      <c r="AA84" s="198">
        <v>0.51</v>
      </c>
      <c r="AB84" s="198">
        <v>0</v>
      </c>
      <c r="AC84" s="198">
        <v>2.0499999999999998</v>
      </c>
      <c r="AD84" s="198">
        <v>6.82</v>
      </c>
      <c r="AE84" s="198">
        <v>0</v>
      </c>
      <c r="AF84" s="198">
        <v>0</v>
      </c>
      <c r="AG84" s="198">
        <v>0</v>
      </c>
      <c r="AH84" s="198">
        <v>0</v>
      </c>
      <c r="AI84" s="198">
        <v>3.67</v>
      </c>
      <c r="AJ84" s="198">
        <v>0</v>
      </c>
      <c r="AK84" s="198">
        <v>1.56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0.05</v>
      </c>
      <c r="K85" s="198">
        <v>4.7</v>
      </c>
      <c r="L85" s="198">
        <v>1.81</v>
      </c>
      <c r="M85" s="198">
        <v>0</v>
      </c>
      <c r="N85" s="198">
        <v>0.87</v>
      </c>
      <c r="O85" s="198">
        <v>0.72</v>
      </c>
      <c r="P85" s="198">
        <v>1.6</v>
      </c>
      <c r="Q85" s="198">
        <v>0.14000000000000001</v>
      </c>
      <c r="R85" s="198">
        <v>0.15</v>
      </c>
      <c r="S85" s="198">
        <v>0.19</v>
      </c>
      <c r="T85" s="198">
        <v>0</v>
      </c>
      <c r="U85" s="198">
        <v>6.5</v>
      </c>
      <c r="V85" s="198">
        <v>0.1</v>
      </c>
      <c r="W85" s="198">
        <v>0.34</v>
      </c>
      <c r="X85" s="198">
        <v>10.78</v>
      </c>
      <c r="Y85" s="198">
        <v>0</v>
      </c>
      <c r="Z85" s="198">
        <v>2.0099999999999998</v>
      </c>
      <c r="AA85" s="198">
        <v>0.51</v>
      </c>
      <c r="AB85" s="198">
        <v>0</v>
      </c>
      <c r="AC85" s="198">
        <v>2.0499999999999998</v>
      </c>
      <c r="AD85" s="198">
        <v>6.82</v>
      </c>
      <c r="AE85" s="198">
        <v>0</v>
      </c>
      <c r="AF85" s="198">
        <v>0</v>
      </c>
      <c r="AG85" s="198">
        <v>0</v>
      </c>
      <c r="AH85" s="198">
        <v>0</v>
      </c>
      <c r="AI85" s="198">
        <v>4.62</v>
      </c>
      <c r="AJ85" s="198">
        <v>0</v>
      </c>
      <c r="AK85" s="198">
        <v>1.56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0.05</v>
      </c>
      <c r="K86" s="198">
        <v>4.7</v>
      </c>
      <c r="L86" s="198">
        <v>1.81</v>
      </c>
      <c r="M86" s="198">
        <v>0</v>
      </c>
      <c r="N86" s="198">
        <v>0.87</v>
      </c>
      <c r="O86" s="198">
        <v>0.72</v>
      </c>
      <c r="P86" s="198">
        <v>1.6</v>
      </c>
      <c r="Q86" s="198">
        <v>0.14000000000000001</v>
      </c>
      <c r="R86" s="198">
        <v>0.15</v>
      </c>
      <c r="S86" s="198">
        <v>0.19</v>
      </c>
      <c r="T86" s="198">
        <v>0</v>
      </c>
      <c r="U86" s="198">
        <v>6.5</v>
      </c>
      <c r="V86" s="198">
        <v>0.1</v>
      </c>
      <c r="W86" s="198">
        <v>0.34</v>
      </c>
      <c r="X86" s="198">
        <v>11.31</v>
      </c>
      <c r="Y86" s="198">
        <v>0</v>
      </c>
      <c r="Z86" s="198">
        <v>2.0099999999999998</v>
      </c>
      <c r="AA86" s="198">
        <v>0.51</v>
      </c>
      <c r="AB86" s="198">
        <v>0</v>
      </c>
      <c r="AC86" s="198">
        <v>2.0499999999999998</v>
      </c>
      <c r="AD86" s="198">
        <v>6.82</v>
      </c>
      <c r="AE86" s="198">
        <v>0</v>
      </c>
      <c r="AF86" s="198">
        <v>0</v>
      </c>
      <c r="AG86" s="198">
        <v>0</v>
      </c>
      <c r="AH86" s="198">
        <v>0</v>
      </c>
      <c r="AI86" s="198">
        <v>3.67</v>
      </c>
      <c r="AJ86" s="198">
        <v>0</v>
      </c>
      <c r="AK86" s="198">
        <v>1.56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0.05</v>
      </c>
      <c r="K87" s="198">
        <v>4.7</v>
      </c>
      <c r="L87" s="198">
        <v>1.81</v>
      </c>
      <c r="M87" s="198">
        <v>0</v>
      </c>
      <c r="N87" s="198">
        <v>0.87</v>
      </c>
      <c r="O87" s="198">
        <v>0.72</v>
      </c>
      <c r="P87" s="198">
        <v>1.6</v>
      </c>
      <c r="Q87" s="198">
        <v>0.14000000000000001</v>
      </c>
      <c r="R87" s="198">
        <v>0.15</v>
      </c>
      <c r="S87" s="198">
        <v>0.19</v>
      </c>
      <c r="T87" s="198">
        <v>0</v>
      </c>
      <c r="U87" s="198">
        <v>6.5</v>
      </c>
      <c r="V87" s="198">
        <v>0.1</v>
      </c>
      <c r="W87" s="198">
        <v>0.34</v>
      </c>
      <c r="X87" s="198">
        <v>11.31</v>
      </c>
      <c r="Y87" s="198">
        <v>0</v>
      </c>
      <c r="Z87" s="198">
        <v>2.0099999999999998</v>
      </c>
      <c r="AA87" s="198">
        <v>0.51</v>
      </c>
      <c r="AB87" s="198">
        <v>0</v>
      </c>
      <c r="AC87" s="198">
        <v>2.0499999999999998</v>
      </c>
      <c r="AD87" s="198">
        <v>6.82</v>
      </c>
      <c r="AE87" s="198">
        <v>0</v>
      </c>
      <c r="AF87" s="198">
        <v>0</v>
      </c>
      <c r="AG87" s="198">
        <v>0</v>
      </c>
      <c r="AH87" s="198">
        <v>0</v>
      </c>
      <c r="AI87" s="198">
        <v>3.67</v>
      </c>
      <c r="AJ87" s="198">
        <v>0</v>
      </c>
      <c r="AK87" s="198">
        <v>1.56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0.05</v>
      </c>
      <c r="K88" s="198">
        <v>4.7</v>
      </c>
      <c r="L88" s="198">
        <v>1.81</v>
      </c>
      <c r="M88" s="198">
        <v>0</v>
      </c>
      <c r="N88" s="198">
        <v>0.87</v>
      </c>
      <c r="O88" s="198">
        <v>0.72</v>
      </c>
      <c r="P88" s="198">
        <v>1.6</v>
      </c>
      <c r="Q88" s="198">
        <v>0.14000000000000001</v>
      </c>
      <c r="R88" s="198">
        <v>0.15</v>
      </c>
      <c r="S88" s="198">
        <v>0.19</v>
      </c>
      <c r="T88" s="198">
        <v>0</v>
      </c>
      <c r="U88" s="198">
        <v>6.5</v>
      </c>
      <c r="V88" s="198">
        <v>0.1</v>
      </c>
      <c r="W88" s="198">
        <v>0.34</v>
      </c>
      <c r="X88" s="198">
        <v>11.31</v>
      </c>
      <c r="Y88" s="198">
        <v>0</v>
      </c>
      <c r="Z88" s="198">
        <v>2.0099999999999998</v>
      </c>
      <c r="AA88" s="198">
        <v>0.51</v>
      </c>
      <c r="AB88" s="198">
        <v>0</v>
      </c>
      <c r="AC88" s="198">
        <v>2.0499999999999998</v>
      </c>
      <c r="AD88" s="198">
        <v>6.82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1.56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0.05</v>
      </c>
      <c r="K89" s="198">
        <v>4.7</v>
      </c>
      <c r="L89" s="198">
        <v>1.81</v>
      </c>
      <c r="M89" s="198">
        <v>0</v>
      </c>
      <c r="N89" s="198">
        <v>0.87</v>
      </c>
      <c r="O89" s="198">
        <v>0.72</v>
      </c>
      <c r="P89" s="198">
        <v>1.6</v>
      </c>
      <c r="Q89" s="198">
        <v>0.14000000000000001</v>
      </c>
      <c r="R89" s="198">
        <v>0.15</v>
      </c>
      <c r="S89" s="198">
        <v>0.19</v>
      </c>
      <c r="T89" s="198">
        <v>0</v>
      </c>
      <c r="U89" s="198">
        <v>6.5</v>
      </c>
      <c r="V89" s="198">
        <v>0.1</v>
      </c>
      <c r="W89" s="198">
        <v>0.34</v>
      </c>
      <c r="X89" s="198">
        <v>11.31</v>
      </c>
      <c r="Y89" s="198">
        <v>0</v>
      </c>
      <c r="Z89" s="198">
        <v>2.0099999999999998</v>
      </c>
      <c r="AA89" s="198">
        <v>0.51</v>
      </c>
      <c r="AB89" s="198">
        <v>0</v>
      </c>
      <c r="AC89" s="198">
        <v>2.0499999999999998</v>
      </c>
      <c r="AD89" s="198">
        <v>6.82</v>
      </c>
      <c r="AE89" s="198">
        <v>0</v>
      </c>
      <c r="AF89" s="198">
        <v>0</v>
      </c>
      <c r="AG89" s="198">
        <v>0</v>
      </c>
      <c r="AH89" s="198">
        <v>0</v>
      </c>
      <c r="AI89" s="198">
        <v>0</v>
      </c>
      <c r="AJ89" s="198">
        <v>0</v>
      </c>
      <c r="AK89" s="198">
        <v>1.56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0.05</v>
      </c>
      <c r="K90" s="198">
        <v>4.7</v>
      </c>
      <c r="L90" s="198">
        <v>1.81</v>
      </c>
      <c r="M90" s="198">
        <v>0</v>
      </c>
      <c r="N90" s="198">
        <v>0.87</v>
      </c>
      <c r="O90" s="198">
        <v>0.72</v>
      </c>
      <c r="P90" s="198">
        <v>1.6</v>
      </c>
      <c r="Q90" s="198">
        <v>0.14000000000000001</v>
      </c>
      <c r="R90" s="198">
        <v>0.15</v>
      </c>
      <c r="S90" s="198">
        <v>0.19</v>
      </c>
      <c r="T90" s="198">
        <v>0</v>
      </c>
      <c r="U90" s="198">
        <v>6.5</v>
      </c>
      <c r="V90" s="198">
        <v>0.1</v>
      </c>
      <c r="W90" s="198">
        <v>0.34</v>
      </c>
      <c r="X90" s="198">
        <v>11.31</v>
      </c>
      <c r="Y90" s="198">
        <v>0</v>
      </c>
      <c r="Z90" s="198">
        <v>2.0099999999999998</v>
      </c>
      <c r="AA90" s="198">
        <v>0.51</v>
      </c>
      <c r="AB90" s="198">
        <v>0</v>
      </c>
      <c r="AC90" s="198">
        <v>2.0499999999999998</v>
      </c>
      <c r="AD90" s="198">
        <v>6.82</v>
      </c>
      <c r="AE90" s="198">
        <v>0</v>
      </c>
      <c r="AF90" s="198">
        <v>0</v>
      </c>
      <c r="AG90" s="198">
        <v>0</v>
      </c>
      <c r="AH90" s="198">
        <v>0</v>
      </c>
      <c r="AI90" s="198">
        <v>0</v>
      </c>
      <c r="AJ90" s="198">
        <v>0</v>
      </c>
      <c r="AK90" s="198">
        <v>1.56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0.05</v>
      </c>
      <c r="K91" s="198">
        <v>4.7</v>
      </c>
      <c r="L91" s="198">
        <v>1.81</v>
      </c>
      <c r="M91" s="198">
        <v>0</v>
      </c>
      <c r="N91" s="198">
        <v>0.87</v>
      </c>
      <c r="O91" s="198">
        <v>0.72</v>
      </c>
      <c r="P91" s="198">
        <v>1.6</v>
      </c>
      <c r="Q91" s="198">
        <v>0.14000000000000001</v>
      </c>
      <c r="R91" s="198">
        <v>0.15</v>
      </c>
      <c r="S91" s="198">
        <v>0.19</v>
      </c>
      <c r="T91" s="198">
        <v>0</v>
      </c>
      <c r="U91" s="198">
        <v>6.5</v>
      </c>
      <c r="V91" s="198">
        <v>0.1</v>
      </c>
      <c r="W91" s="198">
        <v>0.34</v>
      </c>
      <c r="X91" s="198">
        <v>11.31</v>
      </c>
      <c r="Y91" s="198">
        <v>0</v>
      </c>
      <c r="Z91" s="198">
        <v>2.0099999999999998</v>
      </c>
      <c r="AA91" s="198">
        <v>0.51</v>
      </c>
      <c r="AB91" s="198">
        <v>0</v>
      </c>
      <c r="AC91" s="198">
        <v>2.0499999999999998</v>
      </c>
      <c r="AD91" s="198">
        <v>6.82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0.78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0.05</v>
      </c>
      <c r="K92" s="198">
        <v>4.7</v>
      </c>
      <c r="L92" s="198">
        <v>1.81</v>
      </c>
      <c r="M92" s="198">
        <v>0</v>
      </c>
      <c r="N92" s="198">
        <v>0.87</v>
      </c>
      <c r="O92" s="198">
        <v>0.72</v>
      </c>
      <c r="P92" s="198">
        <v>1.6</v>
      </c>
      <c r="Q92" s="198">
        <v>0.14000000000000001</v>
      </c>
      <c r="R92" s="198">
        <v>0.15</v>
      </c>
      <c r="S92" s="198">
        <v>0.19</v>
      </c>
      <c r="T92" s="198">
        <v>0</v>
      </c>
      <c r="U92" s="198">
        <v>6.5</v>
      </c>
      <c r="V92" s="198">
        <v>0.1</v>
      </c>
      <c r="W92" s="198">
        <v>0.34</v>
      </c>
      <c r="X92" s="198">
        <v>11.31</v>
      </c>
      <c r="Y92" s="198">
        <v>0</v>
      </c>
      <c r="Z92" s="198">
        <v>2.0099999999999998</v>
      </c>
      <c r="AA92" s="198">
        <v>0.51</v>
      </c>
      <c r="AB92" s="198">
        <v>0</v>
      </c>
      <c r="AC92" s="198">
        <v>1.59</v>
      </c>
      <c r="AD92" s="198">
        <v>6.82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0.78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0.05</v>
      </c>
      <c r="K93" s="198">
        <v>4.7</v>
      </c>
      <c r="L93" s="198">
        <v>1.81</v>
      </c>
      <c r="M93" s="198">
        <v>0</v>
      </c>
      <c r="N93" s="198">
        <v>0.87</v>
      </c>
      <c r="O93" s="198">
        <v>0.72</v>
      </c>
      <c r="P93" s="198">
        <v>1.6</v>
      </c>
      <c r="Q93" s="198">
        <v>0.14000000000000001</v>
      </c>
      <c r="R93" s="198">
        <v>0.15</v>
      </c>
      <c r="S93" s="198">
        <v>0.19</v>
      </c>
      <c r="T93" s="198">
        <v>0</v>
      </c>
      <c r="U93" s="198">
        <v>6.5</v>
      </c>
      <c r="V93" s="198">
        <v>0.1</v>
      </c>
      <c r="W93" s="198">
        <v>0.34</v>
      </c>
      <c r="X93" s="198">
        <v>11.31</v>
      </c>
      <c r="Y93" s="198">
        <v>0</v>
      </c>
      <c r="Z93" s="198">
        <v>2.0099999999999998</v>
      </c>
      <c r="AA93" s="198">
        <v>0.51</v>
      </c>
      <c r="AB93" s="198">
        <v>0</v>
      </c>
      <c r="AC93" s="198">
        <v>1.59</v>
      </c>
      <c r="AD93" s="198">
        <v>6.82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0.78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0.05</v>
      </c>
      <c r="K94" s="198">
        <v>4.7</v>
      </c>
      <c r="L94" s="198">
        <v>1.81</v>
      </c>
      <c r="M94" s="198">
        <v>0</v>
      </c>
      <c r="N94" s="198">
        <v>0.87</v>
      </c>
      <c r="O94" s="198">
        <v>0.72</v>
      </c>
      <c r="P94" s="198">
        <v>1.6</v>
      </c>
      <c r="Q94" s="198">
        <v>0.14000000000000001</v>
      </c>
      <c r="R94" s="198">
        <v>0.15</v>
      </c>
      <c r="S94" s="198">
        <v>0.19</v>
      </c>
      <c r="T94" s="198">
        <v>0</v>
      </c>
      <c r="U94" s="198">
        <v>6.5</v>
      </c>
      <c r="V94" s="198">
        <v>0.1</v>
      </c>
      <c r="W94" s="198">
        <v>0.34</v>
      </c>
      <c r="X94" s="198">
        <v>11.31</v>
      </c>
      <c r="Y94" s="198">
        <v>0</v>
      </c>
      <c r="Z94" s="198">
        <v>2.0099999999999998</v>
      </c>
      <c r="AA94" s="198">
        <v>0.51</v>
      </c>
      <c r="AB94" s="198">
        <v>0</v>
      </c>
      <c r="AC94" s="198">
        <v>1.59</v>
      </c>
      <c r="AD94" s="198">
        <v>6.82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0.78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-1.57</v>
      </c>
      <c r="J95" s="198">
        <v>-3.15</v>
      </c>
      <c r="K95" s="198">
        <v>4.7</v>
      </c>
      <c r="L95" s="198">
        <v>1.81</v>
      </c>
      <c r="M95" s="198">
        <v>0</v>
      </c>
      <c r="N95" s="198">
        <v>0.87</v>
      </c>
      <c r="O95" s="198">
        <v>0.72</v>
      </c>
      <c r="P95" s="198">
        <v>1.6</v>
      </c>
      <c r="Q95" s="198">
        <v>0.14000000000000001</v>
      </c>
      <c r="R95" s="198">
        <v>0.15</v>
      </c>
      <c r="S95" s="198">
        <v>0.19</v>
      </c>
      <c r="T95" s="198">
        <v>0</v>
      </c>
      <c r="U95" s="198">
        <v>6.5</v>
      </c>
      <c r="V95" s="198">
        <v>0.1</v>
      </c>
      <c r="W95" s="198">
        <v>0.34</v>
      </c>
      <c r="X95" s="198">
        <v>11.31</v>
      </c>
      <c r="Y95" s="198">
        <v>0</v>
      </c>
      <c r="Z95" s="198">
        <v>2.0099999999999998</v>
      </c>
      <c r="AA95" s="198">
        <v>0.51</v>
      </c>
      <c r="AB95" s="198">
        <v>0</v>
      </c>
      <c r="AC95" s="198">
        <v>1.59</v>
      </c>
      <c r="AD95" s="198">
        <v>6.82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0.78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-1.57</v>
      </c>
      <c r="J96" s="198">
        <v>-3.15</v>
      </c>
      <c r="K96" s="198">
        <v>4.7</v>
      </c>
      <c r="L96" s="198">
        <v>1.81</v>
      </c>
      <c r="M96" s="198">
        <v>0</v>
      </c>
      <c r="N96" s="198">
        <v>0.87</v>
      </c>
      <c r="O96" s="198">
        <v>0.72</v>
      </c>
      <c r="P96" s="198">
        <v>1.6</v>
      </c>
      <c r="Q96" s="198">
        <v>0.14000000000000001</v>
      </c>
      <c r="R96" s="198">
        <v>0.15</v>
      </c>
      <c r="S96" s="198">
        <v>0.19</v>
      </c>
      <c r="T96" s="198">
        <v>0</v>
      </c>
      <c r="U96" s="198">
        <v>6.5</v>
      </c>
      <c r="V96" s="198">
        <v>0.1</v>
      </c>
      <c r="W96" s="198">
        <v>0.34</v>
      </c>
      <c r="X96" s="198">
        <v>11.31</v>
      </c>
      <c r="Y96" s="198">
        <v>0</v>
      </c>
      <c r="Z96" s="198">
        <v>2.0099999999999998</v>
      </c>
      <c r="AA96" s="198">
        <v>0.51</v>
      </c>
      <c r="AB96" s="198">
        <v>0</v>
      </c>
      <c r="AC96" s="198">
        <v>1.59</v>
      </c>
      <c r="AD96" s="198">
        <v>6.82</v>
      </c>
      <c r="AE96" s="198">
        <v>0</v>
      </c>
      <c r="AF96" s="198">
        <v>0</v>
      </c>
      <c r="AG96" s="198">
        <v>0</v>
      </c>
      <c r="AH96" s="198">
        <v>0</v>
      </c>
      <c r="AI96" s="198">
        <v>0</v>
      </c>
      <c r="AJ96" s="198">
        <v>0</v>
      </c>
      <c r="AK96" s="198">
        <v>0.78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-1.57</v>
      </c>
      <c r="J97" s="198">
        <v>-3.15</v>
      </c>
      <c r="K97" s="198">
        <v>4.7</v>
      </c>
      <c r="L97" s="198">
        <v>1.81</v>
      </c>
      <c r="M97" s="198">
        <v>0</v>
      </c>
      <c r="N97" s="198">
        <v>0.87</v>
      </c>
      <c r="O97" s="198">
        <v>0.72</v>
      </c>
      <c r="P97" s="198">
        <v>1.6</v>
      </c>
      <c r="Q97" s="198">
        <v>0.14000000000000001</v>
      </c>
      <c r="R97" s="198">
        <v>0.15</v>
      </c>
      <c r="S97" s="198">
        <v>0.19</v>
      </c>
      <c r="T97" s="198">
        <v>0</v>
      </c>
      <c r="U97" s="198">
        <v>6.5</v>
      </c>
      <c r="V97" s="198">
        <v>0.1</v>
      </c>
      <c r="W97" s="198">
        <v>0.34</v>
      </c>
      <c r="X97" s="198">
        <v>11.31</v>
      </c>
      <c r="Y97" s="198">
        <v>0</v>
      </c>
      <c r="Z97" s="198">
        <v>2.0099999999999998</v>
      </c>
      <c r="AA97" s="198">
        <v>0.51</v>
      </c>
      <c r="AB97" s="198">
        <v>0</v>
      </c>
      <c r="AC97" s="198">
        <v>1.59</v>
      </c>
      <c r="AD97" s="198">
        <v>6.82</v>
      </c>
      <c r="AE97" s="198">
        <v>0</v>
      </c>
      <c r="AF97" s="198">
        <v>0</v>
      </c>
      <c r="AG97" s="198">
        <v>0</v>
      </c>
      <c r="AH97" s="198">
        <v>0</v>
      </c>
      <c r="AI97" s="198">
        <v>0</v>
      </c>
      <c r="AJ97" s="198">
        <v>0</v>
      </c>
      <c r="AK97" s="198">
        <v>0.78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-1.57</v>
      </c>
      <c r="J98" s="198">
        <v>-3.15</v>
      </c>
      <c r="K98" s="198">
        <v>4.7</v>
      </c>
      <c r="L98" s="198">
        <v>1.81</v>
      </c>
      <c r="M98" s="198">
        <v>0</v>
      </c>
      <c r="N98" s="198">
        <v>0.87</v>
      </c>
      <c r="O98" s="198">
        <v>0.72</v>
      </c>
      <c r="P98" s="198">
        <v>1.6</v>
      </c>
      <c r="Q98" s="198">
        <v>0.14000000000000001</v>
      </c>
      <c r="R98" s="198">
        <v>0.15</v>
      </c>
      <c r="S98" s="198">
        <v>0.19</v>
      </c>
      <c r="T98" s="198">
        <v>0</v>
      </c>
      <c r="U98" s="198">
        <v>6.5</v>
      </c>
      <c r="V98" s="198">
        <v>0.1</v>
      </c>
      <c r="W98" s="198">
        <v>0.34</v>
      </c>
      <c r="X98" s="198">
        <v>11.31</v>
      </c>
      <c r="Y98" s="198">
        <v>0</v>
      </c>
      <c r="Z98" s="198">
        <v>2.0099999999999998</v>
      </c>
      <c r="AA98" s="198">
        <v>0.51</v>
      </c>
      <c r="AB98" s="198">
        <v>0</v>
      </c>
      <c r="AC98" s="198">
        <v>1.59</v>
      </c>
      <c r="AD98" s="198">
        <v>6.82</v>
      </c>
      <c r="AE98" s="198">
        <v>0</v>
      </c>
      <c r="AF98" s="198">
        <v>0</v>
      </c>
      <c r="AG98" s="198">
        <v>0</v>
      </c>
      <c r="AH98" s="198">
        <v>0</v>
      </c>
      <c r="AI98" s="198">
        <v>0</v>
      </c>
      <c r="AJ98" s="198">
        <v>0</v>
      </c>
      <c r="AK98" s="198">
        <v>0.78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1.5442499999999987E-2</v>
      </c>
      <c r="G99">
        <f t="shared" si="0"/>
        <v>0</v>
      </c>
      <c r="H99">
        <f t="shared" si="0"/>
        <v>0</v>
      </c>
      <c r="I99">
        <f t="shared" si="0"/>
        <v>1.1829999999999997E-2</v>
      </c>
      <c r="J99">
        <f t="shared" si="0"/>
        <v>2.088499999999998E-2</v>
      </c>
      <c r="K99">
        <f t="shared" si="0"/>
        <v>0.11279999999999983</v>
      </c>
      <c r="L99">
        <f t="shared" si="0"/>
        <v>4.0440000000000038E-2</v>
      </c>
      <c r="M99">
        <f t="shared" si="0"/>
        <v>0</v>
      </c>
      <c r="N99">
        <f t="shared" si="0"/>
        <v>2.0880000000000006E-2</v>
      </c>
      <c r="O99">
        <f t="shared" si="0"/>
        <v>1.7279999999999983E-2</v>
      </c>
      <c r="P99">
        <f t="shared" si="0"/>
        <v>3.9237499999999932E-2</v>
      </c>
      <c r="Q99">
        <f t="shared" si="0"/>
        <v>3.5500000000000084E-3</v>
      </c>
      <c r="R99">
        <f t="shared" si="0"/>
        <v>3.600000000000006E-3</v>
      </c>
      <c r="S99">
        <f t="shared" si="0"/>
        <v>4.5600000000000007E-3</v>
      </c>
      <c r="T99">
        <f t="shared" si="0"/>
        <v>0</v>
      </c>
      <c r="U99">
        <f t="shared" si="0"/>
        <v>0.156</v>
      </c>
      <c r="V99">
        <f t="shared" si="0"/>
        <v>2.3999999999999955E-3</v>
      </c>
      <c r="W99">
        <f t="shared" si="0"/>
        <v>8.1599999999999989E-3</v>
      </c>
      <c r="X99">
        <f t="shared" si="0"/>
        <v>7.9864999999999992E-2</v>
      </c>
      <c r="Y99">
        <f t="shared" si="0"/>
        <v>0</v>
      </c>
      <c r="Z99">
        <f t="shared" si="0"/>
        <v>4.3454999999999938E-2</v>
      </c>
      <c r="AA99">
        <f t="shared" si="0"/>
        <v>1.2239999999999996E-2</v>
      </c>
      <c r="AB99">
        <f t="shared" si="0"/>
        <v>0</v>
      </c>
      <c r="AC99">
        <f t="shared" si="0"/>
        <v>0.10614000000000004</v>
      </c>
      <c r="AD99">
        <f t="shared" si="0"/>
        <v>9.2034999999999936E-2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9.0749999999999997E-3</v>
      </c>
      <c r="AI99">
        <f t="shared" si="0"/>
        <v>0.24140249999999969</v>
      </c>
      <c r="AJ99">
        <f t="shared" si="0"/>
        <v>0</v>
      </c>
      <c r="AK99">
        <f t="shared" si="0"/>
        <v>3.3540000000000021E-2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-1.92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-1.92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-1.92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6.36</v>
      </c>
      <c r="AJ6" s="198">
        <v>0</v>
      </c>
      <c r="AK6" s="198">
        <v>-1.92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2.21</v>
      </c>
      <c r="AI7" s="198">
        <v>11.21</v>
      </c>
      <c r="AJ7" s="198">
        <v>0</v>
      </c>
      <c r="AK7" s="198">
        <v>-1.92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2.21</v>
      </c>
      <c r="AI8" s="198">
        <v>11.21</v>
      </c>
      <c r="AJ8" s="198">
        <v>0</v>
      </c>
      <c r="AK8" s="198">
        <v>-1.92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2.21</v>
      </c>
      <c r="AI9" s="198">
        <v>11.21</v>
      </c>
      <c r="AJ9" s="198">
        <v>0</v>
      </c>
      <c r="AK9" s="198">
        <v>-1.92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2.21</v>
      </c>
      <c r="AI10" s="198">
        <v>11.21</v>
      </c>
      <c r="AJ10" s="198">
        <v>0</v>
      </c>
      <c r="AK10" s="198">
        <v>-1.92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11.21</v>
      </c>
      <c r="AJ11" s="198">
        <v>0</v>
      </c>
      <c r="AK11" s="198">
        <v>-1.92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11.21</v>
      </c>
      <c r="AJ12" s="198">
        <v>0</v>
      </c>
      <c r="AK12" s="198">
        <v>-1.92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9.7799999999999994</v>
      </c>
      <c r="AJ13" s="198">
        <v>0</v>
      </c>
      <c r="AK13" s="198">
        <v>-1.92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11.21</v>
      </c>
      <c r="AJ14" s="198">
        <v>0</v>
      </c>
      <c r="AK14" s="198">
        <v>-1.92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11.21</v>
      </c>
      <c r="AJ15" s="198">
        <v>0</v>
      </c>
      <c r="AK15" s="198">
        <v>-1.92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10.38</v>
      </c>
      <c r="AJ16" s="198">
        <v>0</v>
      </c>
      <c r="AK16" s="198">
        <v>-1.92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10.38</v>
      </c>
      <c r="AJ17" s="198">
        <v>0</v>
      </c>
      <c r="AK17" s="198">
        <v>-1.92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10.38</v>
      </c>
      <c r="AJ18" s="198">
        <v>0</v>
      </c>
      <c r="AK18" s="198">
        <v>-1.92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9.2100000000000009</v>
      </c>
      <c r="AJ19" s="198">
        <v>0</v>
      </c>
      <c r="AK19" s="198">
        <v>-1.92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10.38</v>
      </c>
      <c r="AJ20" s="198">
        <v>0</v>
      </c>
      <c r="AK20" s="198">
        <v>-1.92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10.38</v>
      </c>
      <c r="AJ21" s="198">
        <v>0</v>
      </c>
      <c r="AK21" s="198">
        <v>-1.92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10.38</v>
      </c>
      <c r="AJ22" s="198">
        <v>0</v>
      </c>
      <c r="AK22" s="198">
        <v>-1.92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10.38</v>
      </c>
      <c r="AJ23" s="198">
        <v>0</v>
      </c>
      <c r="AK23" s="198">
        <v>-1.92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9.5399999999999991</v>
      </c>
      <c r="AJ24" s="198">
        <v>0</v>
      </c>
      <c r="AK24" s="198">
        <v>-1.92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7.1</v>
      </c>
      <c r="AJ25" s="198">
        <v>0</v>
      </c>
      <c r="AK25" s="198">
        <v>-1.92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11.21</v>
      </c>
      <c r="AJ26" s="198">
        <v>0</v>
      </c>
      <c r="AK26" s="198">
        <v>-1.92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11.21</v>
      </c>
      <c r="AJ27" s="198">
        <v>0</v>
      </c>
      <c r="AK27" s="198">
        <v>-1.92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11.21</v>
      </c>
      <c r="AJ28" s="198">
        <v>0</v>
      </c>
      <c r="AK28" s="198">
        <v>-1.92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11.21</v>
      </c>
      <c r="AJ29" s="198">
        <v>0</v>
      </c>
      <c r="AK29" s="198">
        <v>-1.92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11.21</v>
      </c>
      <c r="AJ30" s="198">
        <v>0</v>
      </c>
      <c r="AK30" s="198">
        <v>-1.92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7.54</v>
      </c>
      <c r="AJ31" s="198">
        <v>0</v>
      </c>
      <c r="AK31" s="198">
        <v>-1.92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11.21</v>
      </c>
      <c r="AJ32" s="198">
        <v>0</v>
      </c>
      <c r="AK32" s="198">
        <v>-1.92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11.21</v>
      </c>
      <c r="AJ33" s="198">
        <v>0</v>
      </c>
      <c r="AK33" s="198">
        <v>-1.92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9.5399999999999991</v>
      </c>
      <c r="AJ34" s="198">
        <v>0</v>
      </c>
      <c r="AK34" s="198">
        <v>-1.92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11.21</v>
      </c>
      <c r="AJ35" s="198">
        <v>0</v>
      </c>
      <c r="AK35" s="198">
        <v>-1.92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11.21</v>
      </c>
      <c r="AJ36" s="198">
        <v>0</v>
      </c>
      <c r="AK36" s="198">
        <v>-1.92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11.21</v>
      </c>
      <c r="AJ37" s="198">
        <v>0</v>
      </c>
      <c r="AK37" s="198">
        <v>-1.92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11.21</v>
      </c>
      <c r="AJ38" s="198">
        <v>0</v>
      </c>
      <c r="AK38" s="198">
        <v>-1.92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11.21</v>
      </c>
      <c r="AJ39" s="198">
        <v>0</v>
      </c>
      <c r="AK39" s="198">
        <v>-3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11.21</v>
      </c>
      <c r="AJ40" s="198">
        <v>0</v>
      </c>
      <c r="AK40" s="198">
        <v>-3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11.21</v>
      </c>
      <c r="AJ41" s="198">
        <v>0</v>
      </c>
      <c r="AK41" s="198">
        <v>-3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11.21</v>
      </c>
      <c r="AJ42" s="198">
        <v>0</v>
      </c>
      <c r="AK42" s="198">
        <v>-3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11.21</v>
      </c>
      <c r="AJ43" s="198">
        <v>0</v>
      </c>
      <c r="AK43" s="198">
        <v>-3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-3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-3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-3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1.21</v>
      </c>
      <c r="AJ47" s="198">
        <v>0</v>
      </c>
      <c r="AK47" s="198">
        <v>-3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1.21</v>
      </c>
      <c r="AJ48" s="198">
        <v>0</v>
      </c>
      <c r="AK48" s="198">
        <v>-3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1.21</v>
      </c>
      <c r="AJ49" s="198">
        <v>0</v>
      </c>
      <c r="AK49" s="198">
        <v>-1.79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1.21</v>
      </c>
      <c r="AJ50" s="198">
        <v>0</v>
      </c>
      <c r="AK50" s="198">
        <v>-1.79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1.21</v>
      </c>
      <c r="AJ51" s="198">
        <v>0</v>
      </c>
      <c r="AK51" s="198">
        <v>-1.55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1.21</v>
      </c>
      <c r="AJ52" s="198">
        <v>0</v>
      </c>
      <c r="AK52" s="198">
        <v>-1.55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1.21</v>
      </c>
      <c r="AJ53" s="198">
        <v>0</v>
      </c>
      <c r="AK53" s="198">
        <v>-1.55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1.21</v>
      </c>
      <c r="AJ54" s="198">
        <v>0</v>
      </c>
      <c r="AK54" s="198">
        <v>-1.55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1.21</v>
      </c>
      <c r="AJ55" s="198">
        <v>0</v>
      </c>
      <c r="AK55" s="198">
        <v>-3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1.21</v>
      </c>
      <c r="AJ56" s="198">
        <v>0</v>
      </c>
      <c r="AK56" s="198">
        <v>-3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1.21</v>
      </c>
      <c r="AJ57" s="198">
        <v>0</v>
      </c>
      <c r="AK57" s="198">
        <v>-1.55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1.21</v>
      </c>
      <c r="AJ58" s="198">
        <v>0</v>
      </c>
      <c r="AK58" s="198">
        <v>-1.55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0.61</v>
      </c>
      <c r="AJ59" s="198">
        <v>0</v>
      </c>
      <c r="AK59" s="198">
        <v>-1.55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0.61</v>
      </c>
      <c r="AJ60" s="198">
        <v>0</v>
      </c>
      <c r="AK60" s="198">
        <v>-1.55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0.61</v>
      </c>
      <c r="AJ61" s="198">
        <v>0</v>
      </c>
      <c r="AK61" s="198">
        <v>-1.55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0.61</v>
      </c>
      <c r="AJ62" s="198">
        <v>0</v>
      </c>
      <c r="AK62" s="198">
        <v>-1.55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0.61</v>
      </c>
      <c r="AJ63" s="198">
        <v>0</v>
      </c>
      <c r="AK63" s="198">
        <v>-1.55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-1.55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-1.55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-1.55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10.67</v>
      </c>
      <c r="AJ67" s="198">
        <v>0</v>
      </c>
      <c r="AK67" s="198">
        <v>-1.55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-1.55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-1.55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-1.55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-1.67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4.8499999999999996</v>
      </c>
      <c r="AI72" s="198">
        <v>6.36</v>
      </c>
      <c r="AJ72" s="198">
        <v>0</v>
      </c>
      <c r="AK72" s="198">
        <v>-1.67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4.97</v>
      </c>
      <c r="AJ73" s="198">
        <v>0</v>
      </c>
      <c r="AK73" s="198">
        <v>-1.67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-1.67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-1.67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11.21</v>
      </c>
      <c r="AJ76" s="198">
        <v>0</v>
      </c>
      <c r="AK76" s="198">
        <v>-1.67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11.21</v>
      </c>
      <c r="AJ77" s="198">
        <v>0</v>
      </c>
      <c r="AK77" s="198">
        <v>-1.67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-1.67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5.83</v>
      </c>
      <c r="AJ79" s="198">
        <v>0</v>
      </c>
      <c r="AK79" s="198">
        <v>-1.67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-1.67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-1.67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-1.67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-1.79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-1.79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6.14</v>
      </c>
      <c r="AJ85" s="198">
        <v>0</v>
      </c>
      <c r="AK85" s="198">
        <v>-1.79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-1.79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-1.79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-1.79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-1.79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-1.79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5.21</v>
      </c>
      <c r="AJ91" s="198">
        <v>0</v>
      </c>
      <c r="AK91" s="198">
        <v>-1.92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-1.92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-1.92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-1.92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11.21</v>
      </c>
      <c r="AJ95" s="198">
        <v>0</v>
      </c>
      <c r="AK95" s="198">
        <v>-1.92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11.21</v>
      </c>
      <c r="AJ96" s="198">
        <v>0</v>
      </c>
      <c r="AK96" s="198">
        <v>-1.92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7.21</v>
      </c>
      <c r="AJ97" s="198">
        <v>0</v>
      </c>
      <c r="AK97" s="198">
        <v>-1.92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-1.92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3.4224999999999998E-3</v>
      </c>
      <c r="AI99">
        <f t="shared" si="0"/>
        <v>0.19465250000000009</v>
      </c>
      <c r="AJ99">
        <f t="shared" si="0"/>
        <v>0</v>
      </c>
      <c r="AK99">
        <f t="shared" si="0"/>
        <v>-4.6579999999999941E-2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2.4900000000000002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2.4900000000000002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2.4900000000000002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2.68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31.82</v>
      </c>
      <c r="AJ6" s="198">
        <v>0</v>
      </c>
      <c r="AK6" s="198">
        <v>2.4900000000000002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2.68</v>
      </c>
      <c r="AD7" s="198">
        <v>0</v>
      </c>
      <c r="AE7" s="198">
        <v>0</v>
      </c>
      <c r="AF7" s="198">
        <v>0</v>
      </c>
      <c r="AG7" s="198">
        <v>0</v>
      </c>
      <c r="AH7" s="198">
        <v>11.06</v>
      </c>
      <c r="AI7" s="198">
        <v>56.06</v>
      </c>
      <c r="AJ7" s="198">
        <v>0</v>
      </c>
      <c r="AK7" s="198">
        <v>2.4900000000000002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2.68</v>
      </c>
      <c r="AD8" s="198">
        <v>0</v>
      </c>
      <c r="AE8" s="198">
        <v>0</v>
      </c>
      <c r="AF8" s="198">
        <v>0</v>
      </c>
      <c r="AG8" s="198">
        <v>0</v>
      </c>
      <c r="AH8" s="198">
        <v>11.06</v>
      </c>
      <c r="AI8" s="198">
        <v>56.06</v>
      </c>
      <c r="AJ8" s="198">
        <v>0</v>
      </c>
      <c r="AK8" s="198">
        <v>2.4900000000000002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2.68</v>
      </c>
      <c r="AD9" s="198">
        <v>0</v>
      </c>
      <c r="AE9" s="198">
        <v>0</v>
      </c>
      <c r="AF9" s="198">
        <v>0</v>
      </c>
      <c r="AG9" s="198">
        <v>0</v>
      </c>
      <c r="AH9" s="198">
        <v>11.06</v>
      </c>
      <c r="AI9" s="198">
        <v>56.06</v>
      </c>
      <c r="AJ9" s="198">
        <v>0</v>
      </c>
      <c r="AK9" s="198">
        <v>2.4900000000000002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2.68</v>
      </c>
      <c r="AD10" s="198">
        <v>0</v>
      </c>
      <c r="AE10" s="198">
        <v>0</v>
      </c>
      <c r="AF10" s="198">
        <v>0</v>
      </c>
      <c r="AG10" s="198">
        <v>0</v>
      </c>
      <c r="AH10" s="198">
        <v>11.06</v>
      </c>
      <c r="AI10" s="198">
        <v>56.06</v>
      </c>
      <c r="AJ10" s="198">
        <v>0</v>
      </c>
      <c r="AK10" s="198">
        <v>2.4900000000000002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56.06</v>
      </c>
      <c r="AJ11" s="198">
        <v>0</v>
      </c>
      <c r="AK11" s="198">
        <v>2.4900000000000002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56.06</v>
      </c>
      <c r="AJ12" s="198">
        <v>0</v>
      </c>
      <c r="AK12" s="198">
        <v>2.4900000000000002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56.06</v>
      </c>
      <c r="AJ13" s="198">
        <v>0</v>
      </c>
      <c r="AK13" s="198">
        <v>2.4900000000000002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56.06</v>
      </c>
      <c r="AJ14" s="198">
        <v>0</v>
      </c>
      <c r="AK14" s="198">
        <v>2.4900000000000002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56.06</v>
      </c>
      <c r="AJ15" s="198">
        <v>0</v>
      </c>
      <c r="AK15" s="198">
        <v>2.4900000000000002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51.89</v>
      </c>
      <c r="AJ16" s="198">
        <v>0</v>
      </c>
      <c r="AK16" s="198">
        <v>2.4900000000000002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51.89</v>
      </c>
      <c r="AJ17" s="198">
        <v>0</v>
      </c>
      <c r="AK17" s="198">
        <v>2.4900000000000002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51.89</v>
      </c>
      <c r="AJ18" s="198">
        <v>0</v>
      </c>
      <c r="AK18" s="198">
        <v>2.4900000000000002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53.06</v>
      </c>
      <c r="AJ19" s="198">
        <v>0</v>
      </c>
      <c r="AK19" s="198">
        <v>2.4900000000000002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51.89</v>
      </c>
      <c r="AJ20" s="198">
        <v>0</v>
      </c>
      <c r="AK20" s="198">
        <v>2.4900000000000002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51.89</v>
      </c>
      <c r="AJ21" s="198">
        <v>0</v>
      </c>
      <c r="AK21" s="198">
        <v>2.4900000000000002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51.89</v>
      </c>
      <c r="AJ22" s="198">
        <v>0</v>
      </c>
      <c r="AK22" s="198">
        <v>2.4900000000000002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51.89</v>
      </c>
      <c r="AJ23" s="198">
        <v>0</v>
      </c>
      <c r="AK23" s="198">
        <v>2.4900000000000002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2.68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47.72</v>
      </c>
      <c r="AJ24" s="198">
        <v>0</v>
      </c>
      <c r="AK24" s="198">
        <v>2.4900000000000002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2.68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56.06</v>
      </c>
      <c r="AJ25" s="198">
        <v>0</v>
      </c>
      <c r="AK25" s="198">
        <v>2.4900000000000002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2.68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56.06</v>
      </c>
      <c r="AJ26" s="198">
        <v>0</v>
      </c>
      <c r="AK26" s="198">
        <v>2.4900000000000002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2.68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56.06</v>
      </c>
      <c r="AJ27" s="198">
        <v>0</v>
      </c>
      <c r="AK27" s="198">
        <v>2.4900000000000002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2.68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56.06</v>
      </c>
      <c r="AJ28" s="198">
        <v>0</v>
      </c>
      <c r="AK28" s="198">
        <v>2.4900000000000002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2.68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56.06</v>
      </c>
      <c r="AJ29" s="198">
        <v>0</v>
      </c>
      <c r="AK29" s="198">
        <v>2.4900000000000002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2.68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56.06</v>
      </c>
      <c r="AJ30" s="198">
        <v>0</v>
      </c>
      <c r="AK30" s="198">
        <v>2.4900000000000002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2.72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56.06</v>
      </c>
      <c r="AJ31" s="198">
        <v>0</v>
      </c>
      <c r="AK31" s="198">
        <v>2.4900000000000002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2.72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56.06</v>
      </c>
      <c r="AJ32" s="198">
        <v>0</v>
      </c>
      <c r="AK32" s="198">
        <v>2.4900000000000002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2.72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56.06</v>
      </c>
      <c r="AJ33" s="198">
        <v>0</v>
      </c>
      <c r="AK33" s="198">
        <v>2.4900000000000002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2.72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47.72</v>
      </c>
      <c r="AJ34" s="198">
        <v>0</v>
      </c>
      <c r="AK34" s="198">
        <v>2.4900000000000002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2.72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56.06</v>
      </c>
      <c r="AJ35" s="198">
        <v>0</v>
      </c>
      <c r="AK35" s="198">
        <v>2.4900000000000002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2.72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56.06</v>
      </c>
      <c r="AJ36" s="198">
        <v>0</v>
      </c>
      <c r="AK36" s="198">
        <v>2.4900000000000002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2.72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56.06</v>
      </c>
      <c r="AJ37" s="198">
        <v>0</v>
      </c>
      <c r="AK37" s="198">
        <v>2.4900000000000002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2.72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56.06</v>
      </c>
      <c r="AJ38" s="198">
        <v>0</v>
      </c>
      <c r="AK38" s="198">
        <v>2.4900000000000002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2.72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56.06</v>
      </c>
      <c r="AJ39" s="198">
        <v>0</v>
      </c>
      <c r="AK39" s="198">
        <v>2.04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2.72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56.06</v>
      </c>
      <c r="AJ40" s="198">
        <v>0</v>
      </c>
      <c r="AK40" s="198">
        <v>2.04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2.72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56.06</v>
      </c>
      <c r="AJ41" s="198">
        <v>0</v>
      </c>
      <c r="AK41" s="198">
        <v>2.04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2.72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56.06</v>
      </c>
      <c r="AJ42" s="198">
        <v>0</v>
      </c>
      <c r="AK42" s="198">
        <v>2.04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2.76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56.06</v>
      </c>
      <c r="AJ43" s="198">
        <v>0</v>
      </c>
      <c r="AK43" s="198">
        <v>2.04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2.76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2.04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2.76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2.04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2.76</v>
      </c>
      <c r="AD46" s="198">
        <v>0.69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2.04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3.17</v>
      </c>
      <c r="AD47" s="198">
        <v>1.48</v>
      </c>
      <c r="AE47" s="198">
        <v>0</v>
      </c>
      <c r="AF47" s="198">
        <v>0</v>
      </c>
      <c r="AG47" s="198">
        <v>0</v>
      </c>
      <c r="AH47" s="198">
        <v>0</v>
      </c>
      <c r="AI47" s="198">
        <v>6.06</v>
      </c>
      <c r="AJ47" s="198">
        <v>0</v>
      </c>
      <c r="AK47" s="198">
        <v>2.04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3.17</v>
      </c>
      <c r="AD48" s="198">
        <v>1.48</v>
      </c>
      <c r="AE48" s="198">
        <v>0</v>
      </c>
      <c r="AF48" s="198">
        <v>0</v>
      </c>
      <c r="AG48" s="198">
        <v>0</v>
      </c>
      <c r="AH48" s="198">
        <v>0</v>
      </c>
      <c r="AI48" s="198">
        <v>6.06</v>
      </c>
      <c r="AJ48" s="198">
        <v>0</v>
      </c>
      <c r="AK48" s="198">
        <v>2.04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3.17</v>
      </c>
      <c r="AD49" s="198">
        <v>1.48</v>
      </c>
      <c r="AE49" s="198">
        <v>0</v>
      </c>
      <c r="AF49" s="198">
        <v>0</v>
      </c>
      <c r="AG49" s="198">
        <v>0</v>
      </c>
      <c r="AH49" s="198">
        <v>0</v>
      </c>
      <c r="AI49" s="198">
        <v>6.06</v>
      </c>
      <c r="AJ49" s="198">
        <v>0</v>
      </c>
      <c r="AK49" s="198">
        <v>2.95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3.17</v>
      </c>
      <c r="AD50" s="198">
        <v>1.48</v>
      </c>
      <c r="AE50" s="198">
        <v>0</v>
      </c>
      <c r="AF50" s="198">
        <v>0</v>
      </c>
      <c r="AG50" s="198">
        <v>0</v>
      </c>
      <c r="AH50" s="198">
        <v>0</v>
      </c>
      <c r="AI50" s="198">
        <v>6.06</v>
      </c>
      <c r="AJ50" s="198">
        <v>0</v>
      </c>
      <c r="AK50" s="198">
        <v>2.95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4.1500000000000004</v>
      </c>
      <c r="AD51" s="198">
        <v>1.48</v>
      </c>
      <c r="AE51" s="198">
        <v>0</v>
      </c>
      <c r="AF51" s="198">
        <v>0</v>
      </c>
      <c r="AG51" s="198">
        <v>0</v>
      </c>
      <c r="AH51" s="198">
        <v>0</v>
      </c>
      <c r="AI51" s="198">
        <v>6.06</v>
      </c>
      <c r="AJ51" s="198">
        <v>0</v>
      </c>
      <c r="AK51" s="198">
        <v>3.85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1.95</v>
      </c>
      <c r="AE52" s="198">
        <v>0</v>
      </c>
      <c r="AF52" s="198">
        <v>0</v>
      </c>
      <c r="AG52" s="198">
        <v>0</v>
      </c>
      <c r="AH52" s="198">
        <v>0</v>
      </c>
      <c r="AI52" s="198">
        <v>6.06</v>
      </c>
      <c r="AJ52" s="198">
        <v>0</v>
      </c>
      <c r="AK52" s="198">
        <v>3.85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1.95</v>
      </c>
      <c r="AE53" s="198">
        <v>0</v>
      </c>
      <c r="AF53" s="198">
        <v>0</v>
      </c>
      <c r="AG53" s="198">
        <v>0</v>
      </c>
      <c r="AH53" s="198">
        <v>0</v>
      </c>
      <c r="AI53" s="198">
        <v>6.06</v>
      </c>
      <c r="AJ53" s="198">
        <v>0</v>
      </c>
      <c r="AK53" s="198">
        <v>3.85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2.79</v>
      </c>
      <c r="AE54" s="198">
        <v>0</v>
      </c>
      <c r="AF54" s="198">
        <v>0</v>
      </c>
      <c r="AG54" s="198">
        <v>0</v>
      </c>
      <c r="AH54" s="198">
        <v>0</v>
      </c>
      <c r="AI54" s="198">
        <v>6.06</v>
      </c>
      <c r="AJ54" s="198">
        <v>0</v>
      </c>
      <c r="AK54" s="198">
        <v>3.85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0.4</v>
      </c>
      <c r="AD55" s="198">
        <v>1.48</v>
      </c>
      <c r="AE55" s="198">
        <v>0</v>
      </c>
      <c r="AF55" s="198">
        <v>0</v>
      </c>
      <c r="AG55" s="198">
        <v>0</v>
      </c>
      <c r="AH55" s="198">
        <v>0</v>
      </c>
      <c r="AI55" s="198">
        <v>6.06</v>
      </c>
      <c r="AJ55" s="198">
        <v>0</v>
      </c>
      <c r="AK55" s="198">
        <v>2.04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0.4</v>
      </c>
      <c r="AD56" s="198">
        <v>1.48</v>
      </c>
      <c r="AE56" s="198">
        <v>0</v>
      </c>
      <c r="AF56" s="198">
        <v>0</v>
      </c>
      <c r="AG56" s="198">
        <v>0</v>
      </c>
      <c r="AH56" s="198">
        <v>0</v>
      </c>
      <c r="AI56" s="198">
        <v>6.06</v>
      </c>
      <c r="AJ56" s="198">
        <v>0</v>
      </c>
      <c r="AK56" s="198">
        <v>2.04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0.4</v>
      </c>
      <c r="AD57" s="198">
        <v>1.48</v>
      </c>
      <c r="AE57" s="198">
        <v>0</v>
      </c>
      <c r="AF57" s="198">
        <v>0</v>
      </c>
      <c r="AG57" s="198">
        <v>0</v>
      </c>
      <c r="AH57" s="198">
        <v>0</v>
      </c>
      <c r="AI57" s="198">
        <v>6.06</v>
      </c>
      <c r="AJ57" s="198">
        <v>0</v>
      </c>
      <c r="AK57" s="198">
        <v>3.85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0.4</v>
      </c>
      <c r="AD58" s="198">
        <v>1.48</v>
      </c>
      <c r="AE58" s="198">
        <v>0</v>
      </c>
      <c r="AF58" s="198">
        <v>0</v>
      </c>
      <c r="AG58" s="198">
        <v>0</v>
      </c>
      <c r="AH58" s="198">
        <v>0</v>
      </c>
      <c r="AI58" s="198">
        <v>6.06</v>
      </c>
      <c r="AJ58" s="198">
        <v>0</v>
      </c>
      <c r="AK58" s="198">
        <v>3.85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0.4</v>
      </c>
      <c r="AD59" s="198">
        <v>1.48</v>
      </c>
      <c r="AE59" s="198">
        <v>0</v>
      </c>
      <c r="AF59" s="198">
        <v>0</v>
      </c>
      <c r="AG59" s="198">
        <v>0</v>
      </c>
      <c r="AH59" s="198">
        <v>0</v>
      </c>
      <c r="AI59" s="198">
        <v>3.03</v>
      </c>
      <c r="AJ59" s="198">
        <v>0</v>
      </c>
      <c r="AK59" s="198">
        <v>3.85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0.4</v>
      </c>
      <c r="AD60" s="198">
        <v>1.48</v>
      </c>
      <c r="AE60" s="198">
        <v>0</v>
      </c>
      <c r="AF60" s="198">
        <v>0</v>
      </c>
      <c r="AG60" s="198">
        <v>0</v>
      </c>
      <c r="AH60" s="198">
        <v>0</v>
      </c>
      <c r="AI60" s="198">
        <v>3.03</v>
      </c>
      <c r="AJ60" s="198">
        <v>0</v>
      </c>
      <c r="AK60" s="198">
        <v>3.85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0.4</v>
      </c>
      <c r="AD61" s="198">
        <v>1.48</v>
      </c>
      <c r="AE61" s="198">
        <v>0</v>
      </c>
      <c r="AF61" s="198">
        <v>0</v>
      </c>
      <c r="AG61" s="198">
        <v>0</v>
      </c>
      <c r="AH61" s="198">
        <v>0</v>
      </c>
      <c r="AI61" s="198">
        <v>3.03</v>
      </c>
      <c r="AJ61" s="198">
        <v>0</v>
      </c>
      <c r="AK61" s="198">
        <v>3.85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0.45</v>
      </c>
      <c r="AD62" s="198">
        <v>1.48</v>
      </c>
      <c r="AE62" s="198">
        <v>0</v>
      </c>
      <c r="AF62" s="198">
        <v>0</v>
      </c>
      <c r="AG62" s="198">
        <v>0</v>
      </c>
      <c r="AH62" s="198">
        <v>0</v>
      </c>
      <c r="AI62" s="198">
        <v>3.03</v>
      </c>
      <c r="AJ62" s="198">
        <v>0</v>
      </c>
      <c r="AK62" s="198">
        <v>3.85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0.45</v>
      </c>
      <c r="AD63" s="198">
        <v>1.48</v>
      </c>
      <c r="AE63" s="198">
        <v>0</v>
      </c>
      <c r="AF63" s="198">
        <v>0</v>
      </c>
      <c r="AG63" s="198">
        <v>0</v>
      </c>
      <c r="AH63" s="198">
        <v>0</v>
      </c>
      <c r="AI63" s="198">
        <v>3.03</v>
      </c>
      <c r="AJ63" s="198">
        <v>0</v>
      </c>
      <c r="AK63" s="198">
        <v>3.85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0.45</v>
      </c>
      <c r="AD64" s="198">
        <v>1.48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3.85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0.45</v>
      </c>
      <c r="AD65" s="198">
        <v>1.48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3.85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0.45</v>
      </c>
      <c r="AD66" s="198">
        <v>1.48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3.85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0.45</v>
      </c>
      <c r="AD67" s="198">
        <v>1.48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3.85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0.45</v>
      </c>
      <c r="AD68" s="198">
        <v>0.3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3.85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0.45</v>
      </c>
      <c r="AD69" s="198">
        <v>0.3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3.85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0.45</v>
      </c>
      <c r="AD70" s="198">
        <v>0.3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3.85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0.45</v>
      </c>
      <c r="AD71" s="198">
        <v>0.3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3.4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0.45</v>
      </c>
      <c r="AD72" s="198">
        <v>1.48</v>
      </c>
      <c r="AE72" s="198">
        <v>0</v>
      </c>
      <c r="AF72" s="198">
        <v>0</v>
      </c>
      <c r="AG72" s="198">
        <v>0</v>
      </c>
      <c r="AH72" s="198">
        <v>24.24</v>
      </c>
      <c r="AI72" s="198">
        <v>31.82</v>
      </c>
      <c r="AJ72" s="198">
        <v>0</v>
      </c>
      <c r="AK72" s="198">
        <v>3.4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0.45</v>
      </c>
      <c r="AD73" s="198">
        <v>1.48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3.4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0.45</v>
      </c>
      <c r="AD74" s="198">
        <v>1.48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3.4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0.45</v>
      </c>
      <c r="AD75" s="198">
        <v>1.48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3.4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0.45</v>
      </c>
      <c r="AD76" s="198">
        <v>1.48</v>
      </c>
      <c r="AE76" s="198">
        <v>0</v>
      </c>
      <c r="AF76" s="198">
        <v>0</v>
      </c>
      <c r="AG76" s="198">
        <v>0</v>
      </c>
      <c r="AH76" s="198">
        <v>0</v>
      </c>
      <c r="AI76" s="198">
        <v>56.06</v>
      </c>
      <c r="AJ76" s="198">
        <v>0</v>
      </c>
      <c r="AK76" s="198">
        <v>3.4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0.45</v>
      </c>
      <c r="AD77" s="198">
        <v>1.48</v>
      </c>
      <c r="AE77" s="198">
        <v>0</v>
      </c>
      <c r="AF77" s="198">
        <v>0</v>
      </c>
      <c r="AG77" s="198">
        <v>0</v>
      </c>
      <c r="AH77" s="198">
        <v>0</v>
      </c>
      <c r="AI77" s="198">
        <v>56.06</v>
      </c>
      <c r="AJ77" s="198">
        <v>0</v>
      </c>
      <c r="AK77" s="198">
        <v>3.4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0.45</v>
      </c>
      <c r="AD78" s="198">
        <v>1.48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3.4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0.45</v>
      </c>
      <c r="AD79" s="198">
        <v>1.48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3.4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0.45</v>
      </c>
      <c r="AD80" s="198">
        <v>1.48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3.4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0.45</v>
      </c>
      <c r="AD81" s="198">
        <v>1.48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3.4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0.45</v>
      </c>
      <c r="AD82" s="198">
        <v>1.48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3.4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0.45</v>
      </c>
      <c r="AD83" s="198">
        <v>1.48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2.95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0.45</v>
      </c>
      <c r="AD84" s="198">
        <v>1.48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2.95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0.45</v>
      </c>
      <c r="AD85" s="198">
        <v>1.48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2.95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0.45</v>
      </c>
      <c r="AD86" s="198">
        <v>1.48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2.95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0.45</v>
      </c>
      <c r="AD87" s="198">
        <v>1.48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2.95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0.45</v>
      </c>
      <c r="AD88" s="198">
        <v>1.48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2.95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0.45</v>
      </c>
      <c r="AD89" s="198">
        <v>1.48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2.95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0.45</v>
      </c>
      <c r="AD90" s="198">
        <v>1.48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2.95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0.45</v>
      </c>
      <c r="AD91" s="198">
        <v>1.48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2.4900000000000002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0.35</v>
      </c>
      <c r="AD92" s="198">
        <v>1.48</v>
      </c>
      <c r="AE92" s="198">
        <v>0</v>
      </c>
      <c r="AF92" s="198">
        <v>0</v>
      </c>
      <c r="AG92" s="198">
        <v>0</v>
      </c>
      <c r="AH92" s="198">
        <v>0</v>
      </c>
      <c r="AI92" s="198">
        <v>56.06</v>
      </c>
      <c r="AJ92" s="198">
        <v>0</v>
      </c>
      <c r="AK92" s="198">
        <v>2.4900000000000002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0.35</v>
      </c>
      <c r="AD93" s="198">
        <v>1.48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2.4900000000000002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0.35</v>
      </c>
      <c r="AD94" s="198">
        <v>1.48</v>
      </c>
      <c r="AE94" s="198">
        <v>0</v>
      </c>
      <c r="AF94" s="198">
        <v>0</v>
      </c>
      <c r="AG94" s="198">
        <v>0</v>
      </c>
      <c r="AH94" s="198">
        <v>0</v>
      </c>
      <c r="AI94" s="198">
        <v>56.06</v>
      </c>
      <c r="AJ94" s="198">
        <v>0</v>
      </c>
      <c r="AK94" s="198">
        <v>2.4900000000000002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0.35</v>
      </c>
      <c r="AD95" s="198">
        <v>1.48</v>
      </c>
      <c r="AE95" s="198">
        <v>0</v>
      </c>
      <c r="AF95" s="198">
        <v>0</v>
      </c>
      <c r="AG95" s="198">
        <v>0</v>
      </c>
      <c r="AH95" s="198">
        <v>0</v>
      </c>
      <c r="AI95" s="198">
        <v>56.06</v>
      </c>
      <c r="AJ95" s="198">
        <v>0</v>
      </c>
      <c r="AK95" s="198">
        <v>2.4900000000000002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0.35</v>
      </c>
      <c r="AD96" s="198">
        <v>1.48</v>
      </c>
      <c r="AE96" s="198">
        <v>0</v>
      </c>
      <c r="AF96" s="198">
        <v>0</v>
      </c>
      <c r="AG96" s="198">
        <v>0</v>
      </c>
      <c r="AH96" s="198">
        <v>0</v>
      </c>
      <c r="AI96" s="198">
        <v>56.06</v>
      </c>
      <c r="AJ96" s="198">
        <v>0</v>
      </c>
      <c r="AK96" s="198">
        <v>2.4900000000000002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0.35</v>
      </c>
      <c r="AD97" s="198">
        <v>1.48</v>
      </c>
      <c r="AE97" s="198">
        <v>0</v>
      </c>
      <c r="AF97" s="198">
        <v>0</v>
      </c>
      <c r="AG97" s="198">
        <v>0</v>
      </c>
      <c r="AH97" s="198">
        <v>0</v>
      </c>
      <c r="AI97" s="198">
        <v>56.06</v>
      </c>
      <c r="AJ97" s="198">
        <v>0</v>
      </c>
      <c r="AK97" s="198">
        <v>2.4900000000000002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0.35</v>
      </c>
      <c r="AD98" s="198">
        <v>1.48</v>
      </c>
      <c r="AE98" s="198">
        <v>0</v>
      </c>
      <c r="AF98" s="198">
        <v>0</v>
      </c>
      <c r="AG98" s="198">
        <v>0</v>
      </c>
      <c r="AH98" s="198">
        <v>0</v>
      </c>
      <c r="AI98" s="198">
        <v>56.06</v>
      </c>
      <c r="AJ98" s="198">
        <v>0</v>
      </c>
      <c r="AK98" s="198">
        <v>2.4900000000000002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4.0134999999999935E-2</v>
      </c>
      <c r="AD99">
        <f t="shared" si="0"/>
        <v>1.8794999999999989E-2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1.712E-2</v>
      </c>
      <c r="AI99">
        <f t="shared" si="0"/>
        <v>1.0207249999999994</v>
      </c>
      <c r="AJ99">
        <f t="shared" si="0"/>
        <v>0</v>
      </c>
      <c r="AK99">
        <f t="shared" si="0"/>
        <v>6.8409999999999999E-2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0.5</v>
      </c>
      <c r="G3" s="198">
        <v>0</v>
      </c>
      <c r="H3" s="198">
        <v>0</v>
      </c>
      <c r="I3" s="198">
        <v>5.04</v>
      </c>
      <c r="J3" s="198">
        <v>0.08</v>
      </c>
      <c r="K3" s="198">
        <v>0.27</v>
      </c>
      <c r="L3" s="198">
        <v>14.15</v>
      </c>
      <c r="M3" s="198">
        <v>0.39</v>
      </c>
      <c r="N3" s="198">
        <v>1.03</v>
      </c>
      <c r="O3" s="198">
        <v>0</v>
      </c>
      <c r="P3" s="198">
        <v>1.04</v>
      </c>
      <c r="Q3" s="198">
        <v>0.19</v>
      </c>
      <c r="R3" s="198">
        <v>0.19</v>
      </c>
      <c r="S3" s="198">
        <v>0.23</v>
      </c>
      <c r="T3" s="198">
        <v>0</v>
      </c>
      <c r="U3" s="198">
        <v>3.66</v>
      </c>
      <c r="V3" s="198">
        <v>0.13</v>
      </c>
      <c r="W3" s="198">
        <v>0.41</v>
      </c>
      <c r="X3" s="198">
        <v>0.43</v>
      </c>
      <c r="Y3" s="198">
        <v>0</v>
      </c>
      <c r="Z3" s="198">
        <v>1.89</v>
      </c>
      <c r="AA3" s="198">
        <v>0.61</v>
      </c>
      <c r="AB3" s="198">
        <v>0</v>
      </c>
      <c r="AC3" s="198">
        <v>14.27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1.0900000000000001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5.04</v>
      </c>
      <c r="J4" s="198">
        <v>0.08</v>
      </c>
      <c r="K4" s="198">
        <v>0.27</v>
      </c>
      <c r="L4" s="198">
        <v>14.15</v>
      </c>
      <c r="M4" s="198">
        <v>0.39</v>
      </c>
      <c r="N4" s="198">
        <v>1.03</v>
      </c>
      <c r="O4" s="198">
        <v>0</v>
      </c>
      <c r="P4" s="198">
        <v>1.04</v>
      </c>
      <c r="Q4" s="198">
        <v>0.19</v>
      </c>
      <c r="R4" s="198">
        <v>0.19</v>
      </c>
      <c r="S4" s="198">
        <v>0.23</v>
      </c>
      <c r="T4" s="198">
        <v>0</v>
      </c>
      <c r="U4" s="198">
        <v>3.66</v>
      </c>
      <c r="V4" s="198">
        <v>0.13</v>
      </c>
      <c r="W4" s="198">
        <v>0.41</v>
      </c>
      <c r="X4" s="198">
        <v>0.43</v>
      </c>
      <c r="Y4" s="198">
        <v>0</v>
      </c>
      <c r="Z4" s="198">
        <v>1.89</v>
      </c>
      <c r="AA4" s="198">
        <v>0.61</v>
      </c>
      <c r="AB4" s="198">
        <v>0</v>
      </c>
      <c r="AC4" s="198">
        <v>14.27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1.0900000000000001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5.04</v>
      </c>
      <c r="J5" s="198">
        <v>0.08</v>
      </c>
      <c r="K5" s="198">
        <v>0.27</v>
      </c>
      <c r="L5" s="198">
        <v>14.15</v>
      </c>
      <c r="M5" s="198">
        <v>0.39</v>
      </c>
      <c r="N5" s="198">
        <v>1.03</v>
      </c>
      <c r="O5" s="198">
        <v>0</v>
      </c>
      <c r="P5" s="198">
        <v>1.04</v>
      </c>
      <c r="Q5" s="198">
        <v>0.19</v>
      </c>
      <c r="R5" s="198">
        <v>0.19</v>
      </c>
      <c r="S5" s="198">
        <v>0.23</v>
      </c>
      <c r="T5" s="198">
        <v>0</v>
      </c>
      <c r="U5" s="198">
        <v>3.66</v>
      </c>
      <c r="V5" s="198">
        <v>0.13</v>
      </c>
      <c r="W5" s="198">
        <v>0.41</v>
      </c>
      <c r="X5" s="198">
        <v>0.43</v>
      </c>
      <c r="Y5" s="198">
        <v>0</v>
      </c>
      <c r="Z5" s="198">
        <v>1.89</v>
      </c>
      <c r="AA5" s="198">
        <v>0.61</v>
      </c>
      <c r="AB5" s="198">
        <v>0</v>
      </c>
      <c r="AC5" s="198">
        <v>14.27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1.0900000000000001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5.04</v>
      </c>
      <c r="J6" s="198">
        <v>0.08</v>
      </c>
      <c r="K6" s="198">
        <v>0.27</v>
      </c>
      <c r="L6" s="198">
        <v>14.15</v>
      </c>
      <c r="M6" s="198">
        <v>0.39</v>
      </c>
      <c r="N6" s="198">
        <v>1.03</v>
      </c>
      <c r="O6" s="198">
        <v>0</v>
      </c>
      <c r="P6" s="198">
        <v>1.04</v>
      </c>
      <c r="Q6" s="198">
        <v>0.19</v>
      </c>
      <c r="R6" s="198">
        <v>0.19</v>
      </c>
      <c r="S6" s="198">
        <v>0.23</v>
      </c>
      <c r="T6" s="198">
        <v>0</v>
      </c>
      <c r="U6" s="198">
        <v>3.66</v>
      </c>
      <c r="V6" s="198">
        <v>0.13</v>
      </c>
      <c r="W6" s="198">
        <v>0.41</v>
      </c>
      <c r="X6" s="198">
        <v>0.43</v>
      </c>
      <c r="Y6" s="198">
        <v>0</v>
      </c>
      <c r="Z6" s="198">
        <v>1.89</v>
      </c>
      <c r="AA6" s="198">
        <v>0.61</v>
      </c>
      <c r="AB6" s="198">
        <v>0</v>
      </c>
      <c r="AC6" s="198">
        <v>14.27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20.239999999999998</v>
      </c>
      <c r="AJ6" s="198">
        <v>0</v>
      </c>
      <c r="AK6" s="198">
        <v>1.0900000000000001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5.04</v>
      </c>
      <c r="J7" s="198">
        <v>0.08</v>
      </c>
      <c r="K7" s="198">
        <v>0.27</v>
      </c>
      <c r="L7" s="198">
        <v>14.15</v>
      </c>
      <c r="M7" s="198">
        <v>0.39</v>
      </c>
      <c r="N7" s="198">
        <v>1.03</v>
      </c>
      <c r="O7" s="198">
        <v>0</v>
      </c>
      <c r="P7" s="198">
        <v>1.04</v>
      </c>
      <c r="Q7" s="198">
        <v>0.19</v>
      </c>
      <c r="R7" s="198">
        <v>0.19</v>
      </c>
      <c r="S7" s="198">
        <v>0.23</v>
      </c>
      <c r="T7" s="198">
        <v>0</v>
      </c>
      <c r="U7" s="198">
        <v>3.66</v>
      </c>
      <c r="V7" s="198">
        <v>0.13</v>
      </c>
      <c r="W7" s="198">
        <v>0.41</v>
      </c>
      <c r="X7" s="198">
        <v>0.43</v>
      </c>
      <c r="Y7" s="198">
        <v>0</v>
      </c>
      <c r="Z7" s="198">
        <v>1.89</v>
      </c>
      <c r="AA7" s="198">
        <v>0.61</v>
      </c>
      <c r="AB7" s="198">
        <v>0</v>
      </c>
      <c r="AC7" s="198">
        <v>14.27</v>
      </c>
      <c r="AD7" s="198">
        <v>0</v>
      </c>
      <c r="AE7" s="198">
        <v>0</v>
      </c>
      <c r="AF7" s="198">
        <v>0</v>
      </c>
      <c r="AG7" s="198">
        <v>0</v>
      </c>
      <c r="AH7" s="198">
        <v>2.78</v>
      </c>
      <c r="AI7" s="198">
        <v>35.67</v>
      </c>
      <c r="AJ7" s="198">
        <v>0</v>
      </c>
      <c r="AK7" s="198">
        <v>1.0900000000000001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5.04</v>
      </c>
      <c r="J8" s="198">
        <v>0.08</v>
      </c>
      <c r="K8" s="198">
        <v>0.27</v>
      </c>
      <c r="L8" s="198">
        <v>14.15</v>
      </c>
      <c r="M8" s="198">
        <v>0.39</v>
      </c>
      <c r="N8" s="198">
        <v>1.03</v>
      </c>
      <c r="O8" s="198">
        <v>0</v>
      </c>
      <c r="P8" s="198">
        <v>1.04</v>
      </c>
      <c r="Q8" s="198">
        <v>0.19</v>
      </c>
      <c r="R8" s="198">
        <v>0.19</v>
      </c>
      <c r="S8" s="198">
        <v>0.23</v>
      </c>
      <c r="T8" s="198">
        <v>0</v>
      </c>
      <c r="U8" s="198">
        <v>3.66</v>
      </c>
      <c r="V8" s="198">
        <v>0.13</v>
      </c>
      <c r="W8" s="198">
        <v>0.41</v>
      </c>
      <c r="X8" s="198">
        <v>0.43</v>
      </c>
      <c r="Y8" s="198">
        <v>0</v>
      </c>
      <c r="Z8" s="198">
        <v>1.89</v>
      </c>
      <c r="AA8" s="198">
        <v>0.61</v>
      </c>
      <c r="AB8" s="198">
        <v>0</v>
      </c>
      <c r="AC8" s="198">
        <v>14.27</v>
      </c>
      <c r="AD8" s="198">
        <v>0</v>
      </c>
      <c r="AE8" s="198">
        <v>0</v>
      </c>
      <c r="AF8" s="198">
        <v>0</v>
      </c>
      <c r="AG8" s="198">
        <v>0</v>
      </c>
      <c r="AH8" s="198">
        <v>2.78</v>
      </c>
      <c r="AI8" s="198">
        <v>35.67</v>
      </c>
      <c r="AJ8" s="198">
        <v>0</v>
      </c>
      <c r="AK8" s="198">
        <v>1.0900000000000001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5.04</v>
      </c>
      <c r="J9" s="198">
        <v>0.08</v>
      </c>
      <c r="K9" s="198">
        <v>0.27</v>
      </c>
      <c r="L9" s="198">
        <v>14.15</v>
      </c>
      <c r="M9" s="198">
        <v>0.39</v>
      </c>
      <c r="N9" s="198">
        <v>1.03</v>
      </c>
      <c r="O9" s="198">
        <v>0</v>
      </c>
      <c r="P9" s="198">
        <v>1.04</v>
      </c>
      <c r="Q9" s="198">
        <v>0.19</v>
      </c>
      <c r="R9" s="198">
        <v>0.19</v>
      </c>
      <c r="S9" s="198">
        <v>0.23</v>
      </c>
      <c r="T9" s="198">
        <v>0</v>
      </c>
      <c r="U9" s="198">
        <v>3.66</v>
      </c>
      <c r="V9" s="198">
        <v>0.13</v>
      </c>
      <c r="W9" s="198">
        <v>0.41</v>
      </c>
      <c r="X9" s="198">
        <v>0.43</v>
      </c>
      <c r="Y9" s="198">
        <v>0</v>
      </c>
      <c r="Z9" s="198">
        <v>1.89</v>
      </c>
      <c r="AA9" s="198">
        <v>0.61</v>
      </c>
      <c r="AB9" s="198">
        <v>0</v>
      </c>
      <c r="AC9" s="198">
        <v>14.27</v>
      </c>
      <c r="AD9" s="198">
        <v>0</v>
      </c>
      <c r="AE9" s="198">
        <v>0</v>
      </c>
      <c r="AF9" s="198">
        <v>0</v>
      </c>
      <c r="AG9" s="198">
        <v>0</v>
      </c>
      <c r="AH9" s="198">
        <v>2.78</v>
      </c>
      <c r="AI9" s="198">
        <v>35.67</v>
      </c>
      <c r="AJ9" s="198">
        <v>0</v>
      </c>
      <c r="AK9" s="198">
        <v>1.0900000000000001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5.04</v>
      </c>
      <c r="J10" s="198">
        <v>0.08</v>
      </c>
      <c r="K10" s="198">
        <v>0.27</v>
      </c>
      <c r="L10" s="198">
        <v>14.15</v>
      </c>
      <c r="M10" s="198">
        <v>0.39</v>
      </c>
      <c r="N10" s="198">
        <v>1.03</v>
      </c>
      <c r="O10" s="198">
        <v>0</v>
      </c>
      <c r="P10" s="198">
        <v>1.04</v>
      </c>
      <c r="Q10" s="198">
        <v>0.19</v>
      </c>
      <c r="R10" s="198">
        <v>0.19</v>
      </c>
      <c r="S10" s="198">
        <v>0.23</v>
      </c>
      <c r="T10" s="198">
        <v>0</v>
      </c>
      <c r="U10" s="198">
        <v>3.66</v>
      </c>
      <c r="V10" s="198">
        <v>0.13</v>
      </c>
      <c r="W10" s="198">
        <v>0.41</v>
      </c>
      <c r="X10" s="198">
        <v>0.43</v>
      </c>
      <c r="Y10" s="198">
        <v>0</v>
      </c>
      <c r="Z10" s="198">
        <v>1.89</v>
      </c>
      <c r="AA10" s="198">
        <v>0.61</v>
      </c>
      <c r="AB10" s="198">
        <v>0</v>
      </c>
      <c r="AC10" s="198">
        <v>14.27</v>
      </c>
      <c r="AD10" s="198">
        <v>0</v>
      </c>
      <c r="AE10" s="198">
        <v>0</v>
      </c>
      <c r="AF10" s="198">
        <v>0</v>
      </c>
      <c r="AG10" s="198">
        <v>0</v>
      </c>
      <c r="AH10" s="198">
        <v>2.78</v>
      </c>
      <c r="AI10" s="198">
        <v>35.67</v>
      </c>
      <c r="AJ10" s="198">
        <v>0</v>
      </c>
      <c r="AK10" s="198">
        <v>1.0900000000000001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5.04</v>
      </c>
      <c r="J11" s="198">
        <v>0.08</v>
      </c>
      <c r="K11" s="198">
        <v>0.27</v>
      </c>
      <c r="L11" s="198">
        <v>14.15</v>
      </c>
      <c r="M11" s="198">
        <v>0.39</v>
      </c>
      <c r="N11" s="198">
        <v>1.03</v>
      </c>
      <c r="O11" s="198">
        <v>0</v>
      </c>
      <c r="P11" s="198">
        <v>1.04</v>
      </c>
      <c r="Q11" s="198">
        <v>0.19</v>
      </c>
      <c r="R11" s="198">
        <v>0.19</v>
      </c>
      <c r="S11" s="198">
        <v>0.23</v>
      </c>
      <c r="T11" s="198">
        <v>0</v>
      </c>
      <c r="U11" s="198">
        <v>3.66</v>
      </c>
      <c r="V11" s="198">
        <v>0.13</v>
      </c>
      <c r="W11" s="198">
        <v>0.41</v>
      </c>
      <c r="X11" s="198">
        <v>0.43</v>
      </c>
      <c r="Y11" s="198">
        <v>0</v>
      </c>
      <c r="Z11" s="198">
        <v>1.89</v>
      </c>
      <c r="AA11" s="198">
        <v>0.61</v>
      </c>
      <c r="AB11" s="198">
        <v>0</v>
      </c>
      <c r="AC11" s="198">
        <v>14.27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29.46</v>
      </c>
      <c r="AJ11" s="198">
        <v>0</v>
      </c>
      <c r="AK11" s="198">
        <v>1.0900000000000001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5.04</v>
      </c>
      <c r="J12" s="198">
        <v>0.08</v>
      </c>
      <c r="K12" s="198">
        <v>0.27</v>
      </c>
      <c r="L12" s="198">
        <v>14.15</v>
      </c>
      <c r="M12" s="198">
        <v>0.39</v>
      </c>
      <c r="N12" s="198">
        <v>1.03</v>
      </c>
      <c r="O12" s="198">
        <v>0</v>
      </c>
      <c r="P12" s="198">
        <v>1.04</v>
      </c>
      <c r="Q12" s="198">
        <v>0.19</v>
      </c>
      <c r="R12" s="198">
        <v>0.19</v>
      </c>
      <c r="S12" s="198">
        <v>0.23</v>
      </c>
      <c r="T12" s="198">
        <v>0</v>
      </c>
      <c r="U12" s="198">
        <v>3.66</v>
      </c>
      <c r="V12" s="198">
        <v>0.13</v>
      </c>
      <c r="W12" s="198">
        <v>0.41</v>
      </c>
      <c r="X12" s="198">
        <v>0.43</v>
      </c>
      <c r="Y12" s="198">
        <v>0</v>
      </c>
      <c r="Z12" s="198">
        <v>1.89</v>
      </c>
      <c r="AA12" s="198">
        <v>0.61</v>
      </c>
      <c r="AB12" s="198">
        <v>0</v>
      </c>
      <c r="AC12" s="198">
        <v>14.27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26.01</v>
      </c>
      <c r="AJ12" s="198">
        <v>0</v>
      </c>
      <c r="AK12" s="198">
        <v>1.0900000000000001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5.04</v>
      </c>
      <c r="J13" s="198">
        <v>0.08</v>
      </c>
      <c r="K13" s="198">
        <v>0.27</v>
      </c>
      <c r="L13" s="198">
        <v>14.15</v>
      </c>
      <c r="M13" s="198">
        <v>0.39</v>
      </c>
      <c r="N13" s="198">
        <v>1.03</v>
      </c>
      <c r="O13" s="198">
        <v>0</v>
      </c>
      <c r="P13" s="198">
        <v>1.04</v>
      </c>
      <c r="Q13" s="198">
        <v>0.19</v>
      </c>
      <c r="R13" s="198">
        <v>0.19</v>
      </c>
      <c r="S13" s="198">
        <v>0.23</v>
      </c>
      <c r="T13" s="198">
        <v>0</v>
      </c>
      <c r="U13" s="198">
        <v>3.66</v>
      </c>
      <c r="V13" s="198">
        <v>0.13</v>
      </c>
      <c r="W13" s="198">
        <v>0.41</v>
      </c>
      <c r="X13" s="198">
        <v>0.43</v>
      </c>
      <c r="Y13" s="198">
        <v>0</v>
      </c>
      <c r="Z13" s="198">
        <v>1.89</v>
      </c>
      <c r="AA13" s="198">
        <v>0.61</v>
      </c>
      <c r="AB13" s="198">
        <v>0</v>
      </c>
      <c r="AC13" s="198">
        <v>14.27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26.11</v>
      </c>
      <c r="AJ13" s="198">
        <v>0</v>
      </c>
      <c r="AK13" s="198">
        <v>1.0900000000000001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5.04</v>
      </c>
      <c r="J14" s="198">
        <v>0.08</v>
      </c>
      <c r="K14" s="198">
        <v>0.27</v>
      </c>
      <c r="L14" s="198">
        <v>14.15</v>
      </c>
      <c r="M14" s="198">
        <v>0.39</v>
      </c>
      <c r="N14" s="198">
        <v>1.03</v>
      </c>
      <c r="O14" s="198">
        <v>0</v>
      </c>
      <c r="P14" s="198">
        <v>1.04</v>
      </c>
      <c r="Q14" s="198">
        <v>0.19</v>
      </c>
      <c r="R14" s="198">
        <v>0.19</v>
      </c>
      <c r="S14" s="198">
        <v>0.23</v>
      </c>
      <c r="T14" s="198">
        <v>0</v>
      </c>
      <c r="U14" s="198">
        <v>3.66</v>
      </c>
      <c r="V14" s="198">
        <v>0.13</v>
      </c>
      <c r="W14" s="198">
        <v>0.41</v>
      </c>
      <c r="X14" s="198">
        <v>0.43</v>
      </c>
      <c r="Y14" s="198">
        <v>0</v>
      </c>
      <c r="Z14" s="198">
        <v>1.89</v>
      </c>
      <c r="AA14" s="198">
        <v>0.61</v>
      </c>
      <c r="AB14" s="198">
        <v>0</v>
      </c>
      <c r="AC14" s="198">
        <v>14.27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26.01</v>
      </c>
      <c r="AJ14" s="198">
        <v>0</v>
      </c>
      <c r="AK14" s="198">
        <v>1.0900000000000001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5.04</v>
      </c>
      <c r="J15" s="198">
        <v>0.08</v>
      </c>
      <c r="K15" s="198">
        <v>0.27</v>
      </c>
      <c r="L15" s="198">
        <v>14.15</v>
      </c>
      <c r="M15" s="198">
        <v>0.39</v>
      </c>
      <c r="N15" s="198">
        <v>1.03</v>
      </c>
      <c r="O15" s="198">
        <v>0</v>
      </c>
      <c r="P15" s="198">
        <v>1.04</v>
      </c>
      <c r="Q15" s="198">
        <v>0.19</v>
      </c>
      <c r="R15" s="198">
        <v>0.19</v>
      </c>
      <c r="S15" s="198">
        <v>0.23</v>
      </c>
      <c r="T15" s="198">
        <v>0</v>
      </c>
      <c r="U15" s="198">
        <v>3.66</v>
      </c>
      <c r="V15" s="198">
        <v>0.13</v>
      </c>
      <c r="W15" s="198">
        <v>0.41</v>
      </c>
      <c r="X15" s="198">
        <v>0.43</v>
      </c>
      <c r="Y15" s="198">
        <v>0</v>
      </c>
      <c r="Z15" s="198">
        <v>1.89</v>
      </c>
      <c r="AA15" s="198">
        <v>0.61</v>
      </c>
      <c r="AB15" s="198">
        <v>0</v>
      </c>
      <c r="AC15" s="198">
        <v>14.27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26.01</v>
      </c>
      <c r="AJ15" s="198">
        <v>0</v>
      </c>
      <c r="AK15" s="198">
        <v>1.0900000000000001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5.04</v>
      </c>
      <c r="J16" s="198">
        <v>0.08</v>
      </c>
      <c r="K16" s="198">
        <v>0.27</v>
      </c>
      <c r="L16" s="198">
        <v>14.15</v>
      </c>
      <c r="M16" s="198">
        <v>0.39</v>
      </c>
      <c r="N16" s="198">
        <v>1.03</v>
      </c>
      <c r="O16" s="198">
        <v>0</v>
      </c>
      <c r="P16" s="198">
        <v>1.04</v>
      </c>
      <c r="Q16" s="198">
        <v>0.19</v>
      </c>
      <c r="R16" s="198">
        <v>0.19</v>
      </c>
      <c r="S16" s="198">
        <v>0.23</v>
      </c>
      <c r="T16" s="198">
        <v>0</v>
      </c>
      <c r="U16" s="198">
        <v>3.66</v>
      </c>
      <c r="V16" s="198">
        <v>0.13</v>
      </c>
      <c r="W16" s="198">
        <v>0.41</v>
      </c>
      <c r="X16" s="198">
        <v>0.43</v>
      </c>
      <c r="Y16" s="198">
        <v>0</v>
      </c>
      <c r="Z16" s="198">
        <v>1.89</v>
      </c>
      <c r="AA16" s="198">
        <v>0.61</v>
      </c>
      <c r="AB16" s="198">
        <v>0</v>
      </c>
      <c r="AC16" s="198">
        <v>14.27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25.67</v>
      </c>
      <c r="AJ16" s="198">
        <v>0</v>
      </c>
      <c r="AK16" s="198">
        <v>1.0900000000000001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5.04</v>
      </c>
      <c r="J17" s="198">
        <v>0.75</v>
      </c>
      <c r="K17" s="198">
        <v>0.27</v>
      </c>
      <c r="L17" s="198">
        <v>14.15</v>
      </c>
      <c r="M17" s="198">
        <v>0.39</v>
      </c>
      <c r="N17" s="198">
        <v>1.03</v>
      </c>
      <c r="O17" s="198">
        <v>0</v>
      </c>
      <c r="P17" s="198">
        <v>1.04</v>
      </c>
      <c r="Q17" s="198">
        <v>0.19</v>
      </c>
      <c r="R17" s="198">
        <v>0.19</v>
      </c>
      <c r="S17" s="198">
        <v>0.23</v>
      </c>
      <c r="T17" s="198">
        <v>0</v>
      </c>
      <c r="U17" s="198">
        <v>3.66</v>
      </c>
      <c r="V17" s="198">
        <v>0.13</v>
      </c>
      <c r="W17" s="198">
        <v>0.41</v>
      </c>
      <c r="X17" s="198">
        <v>0.43</v>
      </c>
      <c r="Y17" s="198">
        <v>0</v>
      </c>
      <c r="Z17" s="198">
        <v>1.89</v>
      </c>
      <c r="AA17" s="198">
        <v>0.61</v>
      </c>
      <c r="AB17" s="198">
        <v>0</v>
      </c>
      <c r="AC17" s="198">
        <v>14.27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25.67</v>
      </c>
      <c r="AJ17" s="198">
        <v>0</v>
      </c>
      <c r="AK17" s="198">
        <v>1.0900000000000001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5.04</v>
      </c>
      <c r="J18" s="198">
        <v>0.75</v>
      </c>
      <c r="K18" s="198">
        <v>0.27</v>
      </c>
      <c r="L18" s="198">
        <v>14.15</v>
      </c>
      <c r="M18" s="198">
        <v>0.39</v>
      </c>
      <c r="N18" s="198">
        <v>1.03</v>
      </c>
      <c r="O18" s="198">
        <v>0</v>
      </c>
      <c r="P18" s="198">
        <v>1.04</v>
      </c>
      <c r="Q18" s="198">
        <v>0.19</v>
      </c>
      <c r="R18" s="198">
        <v>0.19</v>
      </c>
      <c r="S18" s="198">
        <v>0.23</v>
      </c>
      <c r="T18" s="198">
        <v>0</v>
      </c>
      <c r="U18" s="198">
        <v>3.66</v>
      </c>
      <c r="V18" s="198">
        <v>0.13</v>
      </c>
      <c r="W18" s="198">
        <v>0.41</v>
      </c>
      <c r="X18" s="198">
        <v>0.43</v>
      </c>
      <c r="Y18" s="198">
        <v>0</v>
      </c>
      <c r="Z18" s="198">
        <v>1.89</v>
      </c>
      <c r="AA18" s="198">
        <v>0.61</v>
      </c>
      <c r="AB18" s="198">
        <v>0</v>
      </c>
      <c r="AC18" s="198">
        <v>14.27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25.67</v>
      </c>
      <c r="AJ18" s="198">
        <v>0</v>
      </c>
      <c r="AK18" s="198">
        <v>1.0900000000000001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5.04</v>
      </c>
      <c r="J19" s="198">
        <v>0.75</v>
      </c>
      <c r="K19" s="198">
        <v>0.27</v>
      </c>
      <c r="L19" s="198">
        <v>14.15</v>
      </c>
      <c r="M19" s="198">
        <v>0.39</v>
      </c>
      <c r="N19" s="198">
        <v>1.03</v>
      </c>
      <c r="O19" s="198">
        <v>0</v>
      </c>
      <c r="P19" s="198">
        <v>1.04</v>
      </c>
      <c r="Q19" s="198">
        <v>0.19</v>
      </c>
      <c r="R19" s="198">
        <v>0.19</v>
      </c>
      <c r="S19" s="198">
        <v>0.23</v>
      </c>
      <c r="T19" s="198">
        <v>0</v>
      </c>
      <c r="U19" s="198">
        <v>3.66</v>
      </c>
      <c r="V19" s="198">
        <v>0.13</v>
      </c>
      <c r="W19" s="198">
        <v>0.41</v>
      </c>
      <c r="X19" s="198">
        <v>0.43</v>
      </c>
      <c r="Y19" s="198">
        <v>0</v>
      </c>
      <c r="Z19" s="198">
        <v>1.89</v>
      </c>
      <c r="AA19" s="198">
        <v>0.61</v>
      </c>
      <c r="AB19" s="198">
        <v>0</v>
      </c>
      <c r="AC19" s="198">
        <v>14.27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25.67</v>
      </c>
      <c r="AJ19" s="198">
        <v>0</v>
      </c>
      <c r="AK19" s="198">
        <v>1.0900000000000001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5.04</v>
      </c>
      <c r="J20" s="198">
        <v>0.75</v>
      </c>
      <c r="K20" s="198">
        <v>0.27</v>
      </c>
      <c r="L20" s="198">
        <v>14.15</v>
      </c>
      <c r="M20" s="198">
        <v>0.39</v>
      </c>
      <c r="N20" s="198">
        <v>1.03</v>
      </c>
      <c r="O20" s="198">
        <v>0</v>
      </c>
      <c r="P20" s="198">
        <v>1.04</v>
      </c>
      <c r="Q20" s="198">
        <v>0.19</v>
      </c>
      <c r="R20" s="198">
        <v>0.19</v>
      </c>
      <c r="S20" s="198">
        <v>0.23</v>
      </c>
      <c r="T20" s="198">
        <v>0</v>
      </c>
      <c r="U20" s="198">
        <v>3.66</v>
      </c>
      <c r="V20" s="198">
        <v>0.13</v>
      </c>
      <c r="W20" s="198">
        <v>0.41</v>
      </c>
      <c r="X20" s="198">
        <v>0.43</v>
      </c>
      <c r="Y20" s="198">
        <v>0</v>
      </c>
      <c r="Z20" s="198">
        <v>1.89</v>
      </c>
      <c r="AA20" s="198">
        <v>0.61</v>
      </c>
      <c r="AB20" s="198">
        <v>0</v>
      </c>
      <c r="AC20" s="198">
        <v>14.27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25.67</v>
      </c>
      <c r="AJ20" s="198">
        <v>0</v>
      </c>
      <c r="AK20" s="198">
        <v>1.0900000000000001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5.04</v>
      </c>
      <c r="J21" s="198">
        <v>0.75</v>
      </c>
      <c r="K21" s="198">
        <v>0.27</v>
      </c>
      <c r="L21" s="198">
        <v>14.15</v>
      </c>
      <c r="M21" s="198">
        <v>0.39</v>
      </c>
      <c r="N21" s="198">
        <v>1.03</v>
      </c>
      <c r="O21" s="198">
        <v>0</v>
      </c>
      <c r="P21" s="198">
        <v>1.04</v>
      </c>
      <c r="Q21" s="198">
        <v>0.19</v>
      </c>
      <c r="R21" s="198">
        <v>0.19</v>
      </c>
      <c r="S21" s="198">
        <v>0.23</v>
      </c>
      <c r="T21" s="198">
        <v>0</v>
      </c>
      <c r="U21" s="198">
        <v>3.66</v>
      </c>
      <c r="V21" s="198">
        <v>0.13</v>
      </c>
      <c r="W21" s="198">
        <v>0.41</v>
      </c>
      <c r="X21" s="198">
        <v>0.43</v>
      </c>
      <c r="Y21" s="198">
        <v>0</v>
      </c>
      <c r="Z21" s="198">
        <v>1.89</v>
      </c>
      <c r="AA21" s="198">
        <v>0.61</v>
      </c>
      <c r="AB21" s="198">
        <v>0</v>
      </c>
      <c r="AC21" s="198">
        <v>14.27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25.67</v>
      </c>
      <c r="AJ21" s="198">
        <v>0</v>
      </c>
      <c r="AK21" s="198">
        <v>1.0900000000000001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5.04</v>
      </c>
      <c r="J22" s="198">
        <v>0.75</v>
      </c>
      <c r="K22" s="198">
        <v>0.27</v>
      </c>
      <c r="L22" s="198">
        <v>14.15</v>
      </c>
      <c r="M22" s="198">
        <v>0.39</v>
      </c>
      <c r="N22" s="198">
        <v>1.03</v>
      </c>
      <c r="O22" s="198">
        <v>0</v>
      </c>
      <c r="P22" s="198">
        <v>1.04</v>
      </c>
      <c r="Q22" s="198">
        <v>0.19</v>
      </c>
      <c r="R22" s="198">
        <v>0.19</v>
      </c>
      <c r="S22" s="198">
        <v>0.23</v>
      </c>
      <c r="T22" s="198">
        <v>0</v>
      </c>
      <c r="U22" s="198">
        <v>3.66</v>
      </c>
      <c r="V22" s="198">
        <v>0.13</v>
      </c>
      <c r="W22" s="198">
        <v>0.41</v>
      </c>
      <c r="X22" s="198">
        <v>0.43</v>
      </c>
      <c r="Y22" s="198">
        <v>0</v>
      </c>
      <c r="Z22" s="198">
        <v>1.89</v>
      </c>
      <c r="AA22" s="198">
        <v>0.61</v>
      </c>
      <c r="AB22" s="198">
        <v>0</v>
      </c>
      <c r="AC22" s="198">
        <v>14.27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25.67</v>
      </c>
      <c r="AJ22" s="198">
        <v>0</v>
      </c>
      <c r="AK22" s="198">
        <v>1.0900000000000001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5.04</v>
      </c>
      <c r="J23" s="198">
        <v>0.75</v>
      </c>
      <c r="K23" s="198">
        <v>0.27</v>
      </c>
      <c r="L23" s="198">
        <v>14.15</v>
      </c>
      <c r="M23" s="198">
        <v>0.39</v>
      </c>
      <c r="N23" s="198">
        <v>1.03</v>
      </c>
      <c r="O23" s="198">
        <v>0</v>
      </c>
      <c r="P23" s="198">
        <v>1.04</v>
      </c>
      <c r="Q23" s="198">
        <v>0.19</v>
      </c>
      <c r="R23" s="198">
        <v>0.19</v>
      </c>
      <c r="S23" s="198">
        <v>0.23</v>
      </c>
      <c r="T23" s="198">
        <v>0</v>
      </c>
      <c r="U23" s="198">
        <v>3.66</v>
      </c>
      <c r="V23" s="198">
        <v>0.13</v>
      </c>
      <c r="W23" s="198">
        <v>0.41</v>
      </c>
      <c r="X23" s="198">
        <v>0.43</v>
      </c>
      <c r="Y23" s="198">
        <v>0</v>
      </c>
      <c r="Z23" s="198">
        <v>1.89</v>
      </c>
      <c r="AA23" s="198">
        <v>0.61</v>
      </c>
      <c r="AB23" s="198">
        <v>0</v>
      </c>
      <c r="AC23" s="198">
        <v>14.27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25.67</v>
      </c>
      <c r="AJ23" s="198">
        <v>0</v>
      </c>
      <c r="AK23" s="198">
        <v>1.0900000000000001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5.04</v>
      </c>
      <c r="J24" s="198">
        <v>0.75</v>
      </c>
      <c r="K24" s="198">
        <v>0.27</v>
      </c>
      <c r="L24" s="198">
        <v>14.15</v>
      </c>
      <c r="M24" s="198">
        <v>0.39</v>
      </c>
      <c r="N24" s="198">
        <v>1.03</v>
      </c>
      <c r="O24" s="198">
        <v>0</v>
      </c>
      <c r="P24" s="198">
        <v>1.04</v>
      </c>
      <c r="Q24" s="198">
        <v>0.19</v>
      </c>
      <c r="R24" s="198">
        <v>0.19</v>
      </c>
      <c r="S24" s="198">
        <v>0.23</v>
      </c>
      <c r="T24" s="198">
        <v>0</v>
      </c>
      <c r="U24" s="198">
        <v>3.66</v>
      </c>
      <c r="V24" s="198">
        <v>0.13</v>
      </c>
      <c r="W24" s="198">
        <v>0.41</v>
      </c>
      <c r="X24" s="198">
        <v>0.43</v>
      </c>
      <c r="Y24" s="198">
        <v>0</v>
      </c>
      <c r="Z24" s="198">
        <v>1.89</v>
      </c>
      <c r="AA24" s="198">
        <v>0.61</v>
      </c>
      <c r="AB24" s="198">
        <v>0</v>
      </c>
      <c r="AC24" s="198">
        <v>14.27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25.67</v>
      </c>
      <c r="AJ24" s="198">
        <v>0</v>
      </c>
      <c r="AK24" s="198">
        <v>1.0900000000000001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5.04</v>
      </c>
      <c r="J25" s="198">
        <v>0.75</v>
      </c>
      <c r="K25" s="198">
        <v>0.27</v>
      </c>
      <c r="L25" s="198">
        <v>14.15</v>
      </c>
      <c r="M25" s="198">
        <v>0.39</v>
      </c>
      <c r="N25" s="198">
        <v>1.03</v>
      </c>
      <c r="O25" s="198">
        <v>0</v>
      </c>
      <c r="P25" s="198">
        <v>1.04</v>
      </c>
      <c r="Q25" s="198">
        <v>0.19</v>
      </c>
      <c r="R25" s="198">
        <v>0.19</v>
      </c>
      <c r="S25" s="198">
        <v>0.23</v>
      </c>
      <c r="T25" s="198">
        <v>0</v>
      </c>
      <c r="U25" s="198">
        <v>3.66</v>
      </c>
      <c r="V25" s="198">
        <v>0.13</v>
      </c>
      <c r="W25" s="198">
        <v>0.41</v>
      </c>
      <c r="X25" s="198">
        <v>0.43</v>
      </c>
      <c r="Y25" s="198">
        <v>0</v>
      </c>
      <c r="Z25" s="198">
        <v>1.89</v>
      </c>
      <c r="AA25" s="198">
        <v>0.61</v>
      </c>
      <c r="AB25" s="198">
        <v>0</v>
      </c>
      <c r="AC25" s="198">
        <v>14.27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26.52</v>
      </c>
      <c r="AJ25" s="198">
        <v>0</v>
      </c>
      <c r="AK25" s="198">
        <v>1.0900000000000001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5.04</v>
      </c>
      <c r="J26" s="198">
        <v>0.75</v>
      </c>
      <c r="K26" s="198">
        <v>0.27</v>
      </c>
      <c r="L26" s="198">
        <v>14.15</v>
      </c>
      <c r="M26" s="198">
        <v>0.39</v>
      </c>
      <c r="N26" s="198">
        <v>1.03</v>
      </c>
      <c r="O26" s="198">
        <v>0</v>
      </c>
      <c r="P26" s="198">
        <v>1.04</v>
      </c>
      <c r="Q26" s="198">
        <v>0.19</v>
      </c>
      <c r="R26" s="198">
        <v>0.19</v>
      </c>
      <c r="S26" s="198">
        <v>0.23</v>
      </c>
      <c r="T26" s="198">
        <v>0</v>
      </c>
      <c r="U26" s="198">
        <v>3.66</v>
      </c>
      <c r="V26" s="198">
        <v>0.13</v>
      </c>
      <c r="W26" s="198">
        <v>0.41</v>
      </c>
      <c r="X26" s="198">
        <v>0.43</v>
      </c>
      <c r="Y26" s="198">
        <v>0</v>
      </c>
      <c r="Z26" s="198">
        <v>1.89</v>
      </c>
      <c r="AA26" s="198">
        <v>0.61</v>
      </c>
      <c r="AB26" s="198">
        <v>0</v>
      </c>
      <c r="AC26" s="198">
        <v>14.27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26.27</v>
      </c>
      <c r="AJ26" s="198">
        <v>0</v>
      </c>
      <c r="AK26" s="198">
        <v>1.0900000000000001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6.39</v>
      </c>
      <c r="J27" s="198">
        <v>0.11</v>
      </c>
      <c r="K27" s="198">
        <v>0.27</v>
      </c>
      <c r="L27" s="198">
        <v>14.15</v>
      </c>
      <c r="M27" s="198">
        <v>0.39</v>
      </c>
      <c r="N27" s="198">
        <v>1.03</v>
      </c>
      <c r="O27" s="198">
        <v>0</v>
      </c>
      <c r="P27" s="198">
        <v>1.05</v>
      </c>
      <c r="Q27" s="198">
        <v>0.19</v>
      </c>
      <c r="R27" s="198">
        <v>0.19</v>
      </c>
      <c r="S27" s="198">
        <v>0.23</v>
      </c>
      <c r="T27" s="198">
        <v>0</v>
      </c>
      <c r="U27" s="198">
        <v>3.66</v>
      </c>
      <c r="V27" s="198">
        <v>0.13</v>
      </c>
      <c r="W27" s="198">
        <v>0.41</v>
      </c>
      <c r="X27" s="198">
        <v>0.43</v>
      </c>
      <c r="Y27" s="198">
        <v>0</v>
      </c>
      <c r="Z27" s="198">
        <v>1.89</v>
      </c>
      <c r="AA27" s="198">
        <v>0.61</v>
      </c>
      <c r="AB27" s="198">
        <v>0</v>
      </c>
      <c r="AC27" s="198">
        <v>14.27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26.27</v>
      </c>
      <c r="AJ27" s="198">
        <v>0</v>
      </c>
      <c r="AK27" s="198">
        <v>1.0900000000000001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6.39</v>
      </c>
      <c r="J28" s="198">
        <v>0.11</v>
      </c>
      <c r="K28" s="198">
        <v>0.27</v>
      </c>
      <c r="L28" s="198">
        <v>14.15</v>
      </c>
      <c r="M28" s="198">
        <v>0.39</v>
      </c>
      <c r="N28" s="198">
        <v>1.03</v>
      </c>
      <c r="O28" s="198">
        <v>0</v>
      </c>
      <c r="P28" s="198">
        <v>1.05</v>
      </c>
      <c r="Q28" s="198">
        <v>0.19</v>
      </c>
      <c r="R28" s="198">
        <v>0.19</v>
      </c>
      <c r="S28" s="198">
        <v>0.23</v>
      </c>
      <c r="T28" s="198">
        <v>0</v>
      </c>
      <c r="U28" s="198">
        <v>3.66</v>
      </c>
      <c r="V28" s="198">
        <v>0.13</v>
      </c>
      <c r="W28" s="198">
        <v>0.41</v>
      </c>
      <c r="X28" s="198">
        <v>0.43</v>
      </c>
      <c r="Y28" s="198">
        <v>0</v>
      </c>
      <c r="Z28" s="198">
        <v>1.89</v>
      </c>
      <c r="AA28" s="198">
        <v>0.61</v>
      </c>
      <c r="AB28" s="198">
        <v>0</v>
      </c>
      <c r="AC28" s="198">
        <v>14.27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26.27</v>
      </c>
      <c r="AJ28" s="198">
        <v>0</v>
      </c>
      <c r="AK28" s="198">
        <v>1.0900000000000001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6.39</v>
      </c>
      <c r="J29" s="198">
        <v>0.11</v>
      </c>
      <c r="K29" s="198">
        <v>0.27</v>
      </c>
      <c r="L29" s="198">
        <v>14.15</v>
      </c>
      <c r="M29" s="198">
        <v>0.39</v>
      </c>
      <c r="N29" s="198">
        <v>1.03</v>
      </c>
      <c r="O29" s="198">
        <v>0</v>
      </c>
      <c r="P29" s="198">
        <v>1.05</v>
      </c>
      <c r="Q29" s="198">
        <v>0.19</v>
      </c>
      <c r="R29" s="198">
        <v>0.19</v>
      </c>
      <c r="S29" s="198">
        <v>0.23</v>
      </c>
      <c r="T29" s="198">
        <v>0</v>
      </c>
      <c r="U29" s="198">
        <v>3.66</v>
      </c>
      <c r="V29" s="198">
        <v>0.13</v>
      </c>
      <c r="W29" s="198">
        <v>0.41</v>
      </c>
      <c r="X29" s="198">
        <v>0.43</v>
      </c>
      <c r="Y29" s="198">
        <v>0</v>
      </c>
      <c r="Z29" s="198">
        <v>1.89</v>
      </c>
      <c r="AA29" s="198">
        <v>0.61</v>
      </c>
      <c r="AB29" s="198">
        <v>0</v>
      </c>
      <c r="AC29" s="198">
        <v>14.27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26.27</v>
      </c>
      <c r="AJ29" s="198">
        <v>0</v>
      </c>
      <c r="AK29" s="198">
        <v>1.0900000000000001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6.39</v>
      </c>
      <c r="J30" s="198">
        <v>0.11</v>
      </c>
      <c r="K30" s="198">
        <v>0.27</v>
      </c>
      <c r="L30" s="198">
        <v>14.15</v>
      </c>
      <c r="M30" s="198">
        <v>0.39</v>
      </c>
      <c r="N30" s="198">
        <v>1.03</v>
      </c>
      <c r="O30" s="198">
        <v>0</v>
      </c>
      <c r="P30" s="198">
        <v>1.05</v>
      </c>
      <c r="Q30" s="198">
        <v>0.19</v>
      </c>
      <c r="R30" s="198">
        <v>0.19</v>
      </c>
      <c r="S30" s="198">
        <v>0.23</v>
      </c>
      <c r="T30" s="198">
        <v>0</v>
      </c>
      <c r="U30" s="198">
        <v>3.66</v>
      </c>
      <c r="V30" s="198">
        <v>0.13</v>
      </c>
      <c r="W30" s="198">
        <v>0.41</v>
      </c>
      <c r="X30" s="198">
        <v>0.43</v>
      </c>
      <c r="Y30" s="198">
        <v>0</v>
      </c>
      <c r="Z30" s="198">
        <v>1.89</v>
      </c>
      <c r="AA30" s="198">
        <v>0.61</v>
      </c>
      <c r="AB30" s="198">
        <v>0</v>
      </c>
      <c r="AC30" s="198">
        <v>14.27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26.27</v>
      </c>
      <c r="AJ30" s="198">
        <v>0</v>
      </c>
      <c r="AK30" s="198">
        <v>1.0900000000000001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1.95</v>
      </c>
      <c r="J31" s="198">
        <v>0.11</v>
      </c>
      <c r="K31" s="198">
        <v>0.27</v>
      </c>
      <c r="L31" s="198">
        <v>14.15</v>
      </c>
      <c r="M31" s="198">
        <v>0.39</v>
      </c>
      <c r="N31" s="198">
        <v>1.03</v>
      </c>
      <c r="O31" s="198">
        <v>0</v>
      </c>
      <c r="P31" s="198">
        <v>1.05</v>
      </c>
      <c r="Q31" s="198">
        <v>0.18</v>
      </c>
      <c r="R31" s="198">
        <v>0.19</v>
      </c>
      <c r="S31" s="198">
        <v>0.23</v>
      </c>
      <c r="T31" s="198">
        <v>0</v>
      </c>
      <c r="U31" s="198">
        <v>3.66</v>
      </c>
      <c r="V31" s="198">
        <v>0.13</v>
      </c>
      <c r="W31" s="198">
        <v>0.41</v>
      </c>
      <c r="X31" s="198">
        <v>0.43</v>
      </c>
      <c r="Y31" s="198">
        <v>0</v>
      </c>
      <c r="Z31" s="198">
        <v>1.89</v>
      </c>
      <c r="AA31" s="198">
        <v>0.61</v>
      </c>
      <c r="AB31" s="198">
        <v>0</v>
      </c>
      <c r="AC31" s="198">
        <v>14.56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26.5</v>
      </c>
      <c r="AJ31" s="198">
        <v>0</v>
      </c>
      <c r="AK31" s="198">
        <v>1.0900000000000001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1.95</v>
      </c>
      <c r="J32" s="198">
        <v>0.11</v>
      </c>
      <c r="K32" s="198">
        <v>0.27</v>
      </c>
      <c r="L32" s="198">
        <v>14.15</v>
      </c>
      <c r="M32" s="198">
        <v>0.39</v>
      </c>
      <c r="N32" s="198">
        <v>1.03</v>
      </c>
      <c r="O32" s="198">
        <v>0</v>
      </c>
      <c r="P32" s="198">
        <v>1.05</v>
      </c>
      <c r="Q32" s="198">
        <v>0.18</v>
      </c>
      <c r="R32" s="198">
        <v>0.19</v>
      </c>
      <c r="S32" s="198">
        <v>0.23</v>
      </c>
      <c r="T32" s="198">
        <v>0</v>
      </c>
      <c r="U32" s="198">
        <v>3.66</v>
      </c>
      <c r="V32" s="198">
        <v>0.13</v>
      </c>
      <c r="W32" s="198">
        <v>0.41</v>
      </c>
      <c r="X32" s="198">
        <v>0.43</v>
      </c>
      <c r="Y32" s="198">
        <v>0</v>
      </c>
      <c r="Z32" s="198">
        <v>1.89</v>
      </c>
      <c r="AA32" s="198">
        <v>0.61</v>
      </c>
      <c r="AB32" s="198">
        <v>0</v>
      </c>
      <c r="AC32" s="198">
        <v>14.56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26.27</v>
      </c>
      <c r="AJ32" s="198">
        <v>0</v>
      </c>
      <c r="AK32" s="198">
        <v>1.0900000000000001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3.03</v>
      </c>
      <c r="J33" s="198">
        <v>0.11</v>
      </c>
      <c r="K33" s="198">
        <v>0.27</v>
      </c>
      <c r="L33" s="198">
        <v>14.15</v>
      </c>
      <c r="M33" s="198">
        <v>0.39</v>
      </c>
      <c r="N33" s="198">
        <v>1.03</v>
      </c>
      <c r="O33" s="198">
        <v>0</v>
      </c>
      <c r="P33" s="198">
        <v>1.05</v>
      </c>
      <c r="Q33" s="198">
        <v>0.18</v>
      </c>
      <c r="R33" s="198">
        <v>0.19</v>
      </c>
      <c r="S33" s="198">
        <v>0.23</v>
      </c>
      <c r="T33" s="198">
        <v>0</v>
      </c>
      <c r="U33" s="198">
        <v>3.66</v>
      </c>
      <c r="V33" s="198">
        <v>0.13</v>
      </c>
      <c r="W33" s="198">
        <v>0.41</v>
      </c>
      <c r="X33" s="198">
        <v>0.43</v>
      </c>
      <c r="Y33" s="198">
        <v>0</v>
      </c>
      <c r="Z33" s="198">
        <v>1.89</v>
      </c>
      <c r="AA33" s="198">
        <v>0.61</v>
      </c>
      <c r="AB33" s="198">
        <v>0</v>
      </c>
      <c r="AC33" s="198">
        <v>14.56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26.27</v>
      </c>
      <c r="AJ33" s="198">
        <v>0</v>
      </c>
      <c r="AK33" s="198">
        <v>1.0900000000000001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3.03</v>
      </c>
      <c r="J34" s="198">
        <v>0.11</v>
      </c>
      <c r="K34" s="198">
        <v>0.27</v>
      </c>
      <c r="L34" s="198">
        <v>14.15</v>
      </c>
      <c r="M34" s="198">
        <v>0.39</v>
      </c>
      <c r="N34" s="198">
        <v>1.03</v>
      </c>
      <c r="O34" s="198">
        <v>0</v>
      </c>
      <c r="P34" s="198">
        <v>1.05</v>
      </c>
      <c r="Q34" s="198">
        <v>0.18</v>
      </c>
      <c r="R34" s="198">
        <v>0.19</v>
      </c>
      <c r="S34" s="198">
        <v>0.23</v>
      </c>
      <c r="T34" s="198">
        <v>0</v>
      </c>
      <c r="U34" s="198">
        <v>3.66</v>
      </c>
      <c r="V34" s="198">
        <v>0.13</v>
      </c>
      <c r="W34" s="198">
        <v>0.41</v>
      </c>
      <c r="X34" s="198">
        <v>0.43</v>
      </c>
      <c r="Y34" s="198">
        <v>0</v>
      </c>
      <c r="Z34" s="198">
        <v>1.89</v>
      </c>
      <c r="AA34" s="198">
        <v>0.61</v>
      </c>
      <c r="AB34" s="198">
        <v>0</v>
      </c>
      <c r="AC34" s="198">
        <v>14.56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25.67</v>
      </c>
      <c r="AJ34" s="198">
        <v>0</v>
      </c>
      <c r="AK34" s="198">
        <v>1.0900000000000001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3.03</v>
      </c>
      <c r="J35" s="198">
        <v>0.11</v>
      </c>
      <c r="K35" s="198">
        <v>0.27</v>
      </c>
      <c r="L35" s="198">
        <v>14.15</v>
      </c>
      <c r="M35" s="198">
        <v>0.39</v>
      </c>
      <c r="N35" s="198">
        <v>1.03</v>
      </c>
      <c r="O35" s="198">
        <v>0</v>
      </c>
      <c r="P35" s="198">
        <v>1.05</v>
      </c>
      <c r="Q35" s="198">
        <v>0.18</v>
      </c>
      <c r="R35" s="198">
        <v>0.19</v>
      </c>
      <c r="S35" s="198">
        <v>0.23</v>
      </c>
      <c r="T35" s="198">
        <v>0</v>
      </c>
      <c r="U35" s="198">
        <v>3.66</v>
      </c>
      <c r="V35" s="198">
        <v>0.13</v>
      </c>
      <c r="W35" s="198">
        <v>0.41</v>
      </c>
      <c r="X35" s="198">
        <v>0.43</v>
      </c>
      <c r="Y35" s="198">
        <v>0</v>
      </c>
      <c r="Z35" s="198">
        <v>1.89</v>
      </c>
      <c r="AA35" s="198">
        <v>0.61</v>
      </c>
      <c r="AB35" s="198">
        <v>0</v>
      </c>
      <c r="AC35" s="198">
        <v>14.56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30.4</v>
      </c>
      <c r="AJ35" s="198">
        <v>0</v>
      </c>
      <c r="AK35" s="198">
        <v>1.0900000000000001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3.03</v>
      </c>
      <c r="J36" s="198">
        <v>0.11</v>
      </c>
      <c r="K36" s="198">
        <v>0.27</v>
      </c>
      <c r="L36" s="198">
        <v>14.15</v>
      </c>
      <c r="M36" s="198">
        <v>0.39</v>
      </c>
      <c r="N36" s="198">
        <v>1.03</v>
      </c>
      <c r="O36" s="198">
        <v>0</v>
      </c>
      <c r="P36" s="198">
        <v>1.05</v>
      </c>
      <c r="Q36" s="198">
        <v>0.18</v>
      </c>
      <c r="R36" s="198">
        <v>0.19</v>
      </c>
      <c r="S36" s="198">
        <v>0.23</v>
      </c>
      <c r="T36" s="198">
        <v>0</v>
      </c>
      <c r="U36" s="198">
        <v>3.66</v>
      </c>
      <c r="V36" s="198">
        <v>0.13</v>
      </c>
      <c r="W36" s="198">
        <v>0.41</v>
      </c>
      <c r="X36" s="198">
        <v>0.43</v>
      </c>
      <c r="Y36" s="198">
        <v>0</v>
      </c>
      <c r="Z36" s="198">
        <v>1.89</v>
      </c>
      <c r="AA36" s="198">
        <v>0.61</v>
      </c>
      <c r="AB36" s="198">
        <v>0</v>
      </c>
      <c r="AC36" s="198">
        <v>14.56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30.4</v>
      </c>
      <c r="AJ36" s="198">
        <v>0</v>
      </c>
      <c r="AK36" s="198">
        <v>1.0900000000000001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3.03</v>
      </c>
      <c r="J37" s="198">
        <v>0.45</v>
      </c>
      <c r="K37" s="198">
        <v>0.27</v>
      </c>
      <c r="L37" s="198">
        <v>14.15</v>
      </c>
      <c r="M37" s="198">
        <v>0.39</v>
      </c>
      <c r="N37" s="198">
        <v>1.03</v>
      </c>
      <c r="O37" s="198">
        <v>0</v>
      </c>
      <c r="P37" s="198">
        <v>1.05</v>
      </c>
      <c r="Q37" s="198">
        <v>0.18</v>
      </c>
      <c r="R37" s="198">
        <v>0.19</v>
      </c>
      <c r="S37" s="198">
        <v>0.23</v>
      </c>
      <c r="T37" s="198">
        <v>0</v>
      </c>
      <c r="U37" s="198">
        <v>3.66</v>
      </c>
      <c r="V37" s="198">
        <v>0.13</v>
      </c>
      <c r="W37" s="198">
        <v>0.41</v>
      </c>
      <c r="X37" s="198">
        <v>0.43</v>
      </c>
      <c r="Y37" s="198">
        <v>0</v>
      </c>
      <c r="Z37" s="198">
        <v>1.89</v>
      </c>
      <c r="AA37" s="198">
        <v>0.61</v>
      </c>
      <c r="AB37" s="198">
        <v>0</v>
      </c>
      <c r="AC37" s="198">
        <v>14.56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30.4</v>
      </c>
      <c r="AJ37" s="198">
        <v>0</v>
      </c>
      <c r="AK37" s="198">
        <v>1.0900000000000001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3.03</v>
      </c>
      <c r="J38" s="198">
        <v>0.45</v>
      </c>
      <c r="K38" s="198">
        <v>0.27</v>
      </c>
      <c r="L38" s="198">
        <v>14.15</v>
      </c>
      <c r="M38" s="198">
        <v>0.39</v>
      </c>
      <c r="N38" s="198">
        <v>1.03</v>
      </c>
      <c r="O38" s="198">
        <v>0</v>
      </c>
      <c r="P38" s="198">
        <v>1.05</v>
      </c>
      <c r="Q38" s="198">
        <v>0.18</v>
      </c>
      <c r="R38" s="198">
        <v>0.19</v>
      </c>
      <c r="S38" s="198">
        <v>0.23</v>
      </c>
      <c r="T38" s="198">
        <v>0</v>
      </c>
      <c r="U38" s="198">
        <v>3.66</v>
      </c>
      <c r="V38" s="198">
        <v>0.13</v>
      </c>
      <c r="W38" s="198">
        <v>0.41</v>
      </c>
      <c r="X38" s="198">
        <v>0.43</v>
      </c>
      <c r="Y38" s="198">
        <v>0</v>
      </c>
      <c r="Z38" s="198">
        <v>1.89</v>
      </c>
      <c r="AA38" s="198">
        <v>0.61</v>
      </c>
      <c r="AB38" s="198">
        <v>0</v>
      </c>
      <c r="AC38" s="198">
        <v>14.56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30.4</v>
      </c>
      <c r="AJ38" s="198">
        <v>0</v>
      </c>
      <c r="AK38" s="198">
        <v>1.0900000000000001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3.03</v>
      </c>
      <c r="J39" s="198">
        <v>0.12</v>
      </c>
      <c r="K39" s="198">
        <v>0.27</v>
      </c>
      <c r="L39" s="198">
        <v>14.15</v>
      </c>
      <c r="M39" s="198">
        <v>0.39</v>
      </c>
      <c r="N39" s="198">
        <v>1.03</v>
      </c>
      <c r="O39" s="198">
        <v>0</v>
      </c>
      <c r="P39" s="198">
        <v>1.05</v>
      </c>
      <c r="Q39" s="198">
        <v>0.18</v>
      </c>
      <c r="R39" s="198">
        <v>0.19</v>
      </c>
      <c r="S39" s="198">
        <v>0.23</v>
      </c>
      <c r="T39" s="198">
        <v>0</v>
      </c>
      <c r="U39" s="198">
        <v>3.66</v>
      </c>
      <c r="V39" s="198">
        <v>0.13</v>
      </c>
      <c r="W39" s="198">
        <v>0.41</v>
      </c>
      <c r="X39" s="198">
        <v>0.43</v>
      </c>
      <c r="Y39" s="198">
        <v>0</v>
      </c>
      <c r="Z39" s="198">
        <v>1.89</v>
      </c>
      <c r="AA39" s="198">
        <v>0.61</v>
      </c>
      <c r="AB39" s="198">
        <v>0</v>
      </c>
      <c r="AC39" s="198">
        <v>14.56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32.590000000000003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3.03</v>
      </c>
      <c r="J40" s="198">
        <v>0.12</v>
      </c>
      <c r="K40" s="198">
        <v>0.27</v>
      </c>
      <c r="L40" s="198">
        <v>14.15</v>
      </c>
      <c r="M40" s="198">
        <v>0.39</v>
      </c>
      <c r="N40" s="198">
        <v>1.03</v>
      </c>
      <c r="O40" s="198">
        <v>0</v>
      </c>
      <c r="P40" s="198">
        <v>1.05</v>
      </c>
      <c r="Q40" s="198">
        <v>0.18</v>
      </c>
      <c r="R40" s="198">
        <v>0.19</v>
      </c>
      <c r="S40" s="198">
        <v>0.23</v>
      </c>
      <c r="T40" s="198">
        <v>0</v>
      </c>
      <c r="U40" s="198">
        <v>3.66</v>
      </c>
      <c r="V40" s="198">
        <v>0.13</v>
      </c>
      <c r="W40" s="198">
        <v>0.41</v>
      </c>
      <c r="X40" s="198">
        <v>0.43</v>
      </c>
      <c r="Y40" s="198">
        <v>0</v>
      </c>
      <c r="Z40" s="198">
        <v>1.89</v>
      </c>
      <c r="AA40" s="198">
        <v>0.61</v>
      </c>
      <c r="AB40" s="198">
        <v>0</v>
      </c>
      <c r="AC40" s="198">
        <v>14.56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32.590000000000003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2.69</v>
      </c>
      <c r="J41" s="198">
        <v>0.12</v>
      </c>
      <c r="K41" s="198">
        <v>0.27</v>
      </c>
      <c r="L41" s="198">
        <v>14.15</v>
      </c>
      <c r="M41" s="198">
        <v>0.39</v>
      </c>
      <c r="N41" s="198">
        <v>1.03</v>
      </c>
      <c r="O41" s="198">
        <v>0</v>
      </c>
      <c r="P41" s="198">
        <v>1.03</v>
      </c>
      <c r="Q41" s="198">
        <v>0.18</v>
      </c>
      <c r="R41" s="198">
        <v>0.19</v>
      </c>
      <c r="S41" s="198">
        <v>0.23</v>
      </c>
      <c r="T41" s="198">
        <v>0</v>
      </c>
      <c r="U41" s="198">
        <v>3.66</v>
      </c>
      <c r="V41" s="198">
        <v>0.13</v>
      </c>
      <c r="W41" s="198">
        <v>0.41</v>
      </c>
      <c r="X41" s="198">
        <v>0.43</v>
      </c>
      <c r="Y41" s="198">
        <v>0</v>
      </c>
      <c r="Z41" s="198">
        <v>1.89</v>
      </c>
      <c r="AA41" s="198">
        <v>0.61</v>
      </c>
      <c r="AB41" s="198">
        <v>0</v>
      </c>
      <c r="AC41" s="198">
        <v>14.56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32.590000000000003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2.69</v>
      </c>
      <c r="J42" s="198">
        <v>0.12</v>
      </c>
      <c r="K42" s="198">
        <v>0.27</v>
      </c>
      <c r="L42" s="198">
        <v>14.15</v>
      </c>
      <c r="M42" s="198">
        <v>0.39</v>
      </c>
      <c r="N42" s="198">
        <v>1.03</v>
      </c>
      <c r="O42" s="198">
        <v>0</v>
      </c>
      <c r="P42" s="198">
        <v>1.01</v>
      </c>
      <c r="Q42" s="198">
        <v>0.18</v>
      </c>
      <c r="R42" s="198">
        <v>0.19</v>
      </c>
      <c r="S42" s="198">
        <v>0.23</v>
      </c>
      <c r="T42" s="198">
        <v>0</v>
      </c>
      <c r="U42" s="198">
        <v>3.66</v>
      </c>
      <c r="V42" s="198">
        <v>0.13</v>
      </c>
      <c r="W42" s="198">
        <v>0.41</v>
      </c>
      <c r="X42" s="198">
        <v>0.43</v>
      </c>
      <c r="Y42" s="198">
        <v>0</v>
      </c>
      <c r="Z42" s="198">
        <v>1.89</v>
      </c>
      <c r="AA42" s="198">
        <v>0.61</v>
      </c>
      <c r="AB42" s="198">
        <v>0</v>
      </c>
      <c r="AC42" s="198">
        <v>14.56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32.590000000000003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2.69</v>
      </c>
      <c r="J43" s="198">
        <v>0.12</v>
      </c>
      <c r="K43" s="198">
        <v>0.27</v>
      </c>
      <c r="L43" s="198">
        <v>14.15</v>
      </c>
      <c r="M43" s="198">
        <v>0.39</v>
      </c>
      <c r="N43" s="198">
        <v>1.03</v>
      </c>
      <c r="O43" s="198">
        <v>0</v>
      </c>
      <c r="P43" s="198">
        <v>0.98</v>
      </c>
      <c r="Q43" s="198">
        <v>0.18</v>
      </c>
      <c r="R43" s="198">
        <v>0.19</v>
      </c>
      <c r="S43" s="198">
        <v>0.23</v>
      </c>
      <c r="T43" s="198">
        <v>0</v>
      </c>
      <c r="U43" s="198">
        <v>3.66</v>
      </c>
      <c r="V43" s="198">
        <v>0.13</v>
      </c>
      <c r="W43" s="198">
        <v>0.41</v>
      </c>
      <c r="X43" s="198">
        <v>0.43</v>
      </c>
      <c r="Y43" s="198">
        <v>0</v>
      </c>
      <c r="Z43" s="198">
        <v>1.89</v>
      </c>
      <c r="AA43" s="198">
        <v>0.61</v>
      </c>
      <c r="AB43" s="198">
        <v>0</v>
      </c>
      <c r="AC43" s="198">
        <v>14.85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32.590000000000003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2.69</v>
      </c>
      <c r="J44" s="198">
        <v>0.12</v>
      </c>
      <c r="K44" s="198">
        <v>0.27</v>
      </c>
      <c r="L44" s="198">
        <v>14.15</v>
      </c>
      <c r="M44" s="198">
        <v>0.39</v>
      </c>
      <c r="N44" s="198">
        <v>1.03</v>
      </c>
      <c r="O44" s="198">
        <v>0</v>
      </c>
      <c r="P44" s="198">
        <v>0.98</v>
      </c>
      <c r="Q44" s="198">
        <v>0.18</v>
      </c>
      <c r="R44" s="198">
        <v>0.19</v>
      </c>
      <c r="S44" s="198">
        <v>0.23</v>
      </c>
      <c r="T44" s="198">
        <v>0</v>
      </c>
      <c r="U44" s="198">
        <v>3.66</v>
      </c>
      <c r="V44" s="198">
        <v>0.13</v>
      </c>
      <c r="W44" s="198">
        <v>0.41</v>
      </c>
      <c r="X44" s="198">
        <v>0.43</v>
      </c>
      <c r="Y44" s="198">
        <v>0</v>
      </c>
      <c r="Z44" s="198">
        <v>1.89</v>
      </c>
      <c r="AA44" s="198">
        <v>0.61</v>
      </c>
      <c r="AB44" s="198">
        <v>0</v>
      </c>
      <c r="AC44" s="198">
        <v>14.85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2.69</v>
      </c>
      <c r="J45" s="198">
        <v>0.12</v>
      </c>
      <c r="K45" s="198">
        <v>0.27</v>
      </c>
      <c r="L45" s="198">
        <v>14.15</v>
      </c>
      <c r="M45" s="198">
        <v>0.39</v>
      </c>
      <c r="N45" s="198">
        <v>1.03</v>
      </c>
      <c r="O45" s="198">
        <v>0</v>
      </c>
      <c r="P45" s="198">
        <v>0.98</v>
      </c>
      <c r="Q45" s="198">
        <v>0.18</v>
      </c>
      <c r="R45" s="198">
        <v>0.19</v>
      </c>
      <c r="S45" s="198">
        <v>0.23</v>
      </c>
      <c r="T45" s="198">
        <v>0</v>
      </c>
      <c r="U45" s="198">
        <v>3.66</v>
      </c>
      <c r="V45" s="198">
        <v>0.13</v>
      </c>
      <c r="W45" s="198">
        <v>0.41</v>
      </c>
      <c r="X45" s="198">
        <v>0.43</v>
      </c>
      <c r="Y45" s="198">
        <v>0</v>
      </c>
      <c r="Z45" s="198">
        <v>1.89</v>
      </c>
      <c r="AA45" s="198">
        <v>0.61</v>
      </c>
      <c r="AB45" s="198">
        <v>0</v>
      </c>
      <c r="AC45" s="198">
        <v>14.85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2.69</v>
      </c>
      <c r="J46" s="198">
        <v>0.12</v>
      </c>
      <c r="K46" s="198">
        <v>0.27</v>
      </c>
      <c r="L46" s="198">
        <v>14.15</v>
      </c>
      <c r="M46" s="198">
        <v>0.39</v>
      </c>
      <c r="N46" s="198">
        <v>1.03</v>
      </c>
      <c r="O46" s="198">
        <v>0</v>
      </c>
      <c r="P46" s="198">
        <v>0.98</v>
      </c>
      <c r="Q46" s="198">
        <v>0.18</v>
      </c>
      <c r="R46" s="198">
        <v>0.19</v>
      </c>
      <c r="S46" s="198">
        <v>0.23</v>
      </c>
      <c r="T46" s="198">
        <v>0</v>
      </c>
      <c r="U46" s="198">
        <v>3.66</v>
      </c>
      <c r="V46" s="198">
        <v>0.13</v>
      </c>
      <c r="W46" s="198">
        <v>0.41</v>
      </c>
      <c r="X46" s="198">
        <v>0.43</v>
      </c>
      <c r="Y46" s="198">
        <v>0</v>
      </c>
      <c r="Z46" s="198">
        <v>1.89</v>
      </c>
      <c r="AA46" s="198">
        <v>0.61</v>
      </c>
      <c r="AB46" s="198">
        <v>0</v>
      </c>
      <c r="AC46" s="198">
        <v>14.85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2.69</v>
      </c>
      <c r="J47" s="198">
        <v>0.12</v>
      </c>
      <c r="K47" s="198">
        <v>0.27</v>
      </c>
      <c r="L47" s="198">
        <v>14.15</v>
      </c>
      <c r="M47" s="198">
        <v>0.39</v>
      </c>
      <c r="N47" s="198">
        <v>1.03</v>
      </c>
      <c r="O47" s="198">
        <v>0</v>
      </c>
      <c r="P47" s="198">
        <v>0.98</v>
      </c>
      <c r="Q47" s="198">
        <v>0.18</v>
      </c>
      <c r="R47" s="198">
        <v>0.19</v>
      </c>
      <c r="S47" s="198">
        <v>0.23</v>
      </c>
      <c r="T47" s="198">
        <v>0</v>
      </c>
      <c r="U47" s="198">
        <v>3.66</v>
      </c>
      <c r="V47" s="198">
        <v>0.13</v>
      </c>
      <c r="W47" s="198">
        <v>0.41</v>
      </c>
      <c r="X47" s="198">
        <v>0.43</v>
      </c>
      <c r="Y47" s="198">
        <v>0</v>
      </c>
      <c r="Z47" s="198">
        <v>1.89</v>
      </c>
      <c r="AA47" s="198">
        <v>0.61</v>
      </c>
      <c r="AB47" s="198">
        <v>0</v>
      </c>
      <c r="AC47" s="198">
        <v>17.84</v>
      </c>
      <c r="AD47" s="198">
        <v>1.19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2.69</v>
      </c>
      <c r="J48" s="198">
        <v>0.12</v>
      </c>
      <c r="K48" s="198">
        <v>0.27</v>
      </c>
      <c r="L48" s="198">
        <v>14.15</v>
      </c>
      <c r="M48" s="198">
        <v>0.39</v>
      </c>
      <c r="N48" s="198">
        <v>1.03</v>
      </c>
      <c r="O48" s="198">
        <v>0</v>
      </c>
      <c r="P48" s="198">
        <v>0.98</v>
      </c>
      <c r="Q48" s="198">
        <v>0.18</v>
      </c>
      <c r="R48" s="198">
        <v>0.19</v>
      </c>
      <c r="S48" s="198">
        <v>0.23</v>
      </c>
      <c r="T48" s="198">
        <v>0</v>
      </c>
      <c r="U48" s="198">
        <v>3.66</v>
      </c>
      <c r="V48" s="198">
        <v>0.13</v>
      </c>
      <c r="W48" s="198">
        <v>0.41</v>
      </c>
      <c r="X48" s="198">
        <v>0.43</v>
      </c>
      <c r="Y48" s="198">
        <v>0</v>
      </c>
      <c r="Z48" s="198">
        <v>1.89</v>
      </c>
      <c r="AA48" s="198">
        <v>0.61</v>
      </c>
      <c r="AB48" s="198">
        <v>0</v>
      </c>
      <c r="AC48" s="198">
        <v>17.84</v>
      </c>
      <c r="AD48" s="198">
        <v>1.19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3.33</v>
      </c>
      <c r="G49" s="198">
        <v>0</v>
      </c>
      <c r="H49" s="198">
        <v>0</v>
      </c>
      <c r="I49" s="198">
        <v>2.69</v>
      </c>
      <c r="J49" s="198">
        <v>0.12</v>
      </c>
      <c r="K49" s="198">
        <v>0.27</v>
      </c>
      <c r="L49" s="198">
        <v>14.15</v>
      </c>
      <c r="M49" s="198">
        <v>0.39</v>
      </c>
      <c r="N49" s="198">
        <v>1.03</v>
      </c>
      <c r="O49" s="198">
        <v>0</v>
      </c>
      <c r="P49" s="198">
        <v>0.98</v>
      </c>
      <c r="Q49" s="198">
        <v>0.18</v>
      </c>
      <c r="R49" s="198">
        <v>0.19</v>
      </c>
      <c r="S49" s="198">
        <v>0.23</v>
      </c>
      <c r="T49" s="198">
        <v>0</v>
      </c>
      <c r="U49" s="198">
        <v>3.66</v>
      </c>
      <c r="V49" s="198">
        <v>0.13</v>
      </c>
      <c r="W49" s="198">
        <v>0.41</v>
      </c>
      <c r="X49" s="198">
        <v>0.43</v>
      </c>
      <c r="Y49" s="198">
        <v>0</v>
      </c>
      <c r="Z49" s="198">
        <v>1.89</v>
      </c>
      <c r="AA49" s="198">
        <v>0.61</v>
      </c>
      <c r="AB49" s="198">
        <v>0</v>
      </c>
      <c r="AC49" s="198">
        <v>17.84</v>
      </c>
      <c r="AD49" s="198">
        <v>1.19</v>
      </c>
      <c r="AE49" s="198">
        <v>0</v>
      </c>
      <c r="AF49" s="198">
        <v>0</v>
      </c>
      <c r="AG49" s="198">
        <v>0</v>
      </c>
      <c r="AH49" s="198">
        <v>0</v>
      </c>
      <c r="AI49" s="198">
        <v>0.96</v>
      </c>
      <c r="AJ49" s="198">
        <v>0</v>
      </c>
      <c r="AK49" s="198">
        <v>2.1800000000000002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3.33</v>
      </c>
      <c r="G50" s="198">
        <v>0</v>
      </c>
      <c r="H50" s="198">
        <v>0</v>
      </c>
      <c r="I50" s="198">
        <v>2.69</v>
      </c>
      <c r="J50" s="198">
        <v>0.12</v>
      </c>
      <c r="K50" s="198">
        <v>0.27</v>
      </c>
      <c r="L50" s="198">
        <v>14.15</v>
      </c>
      <c r="M50" s="198">
        <v>0.39</v>
      </c>
      <c r="N50" s="198">
        <v>1.03</v>
      </c>
      <c r="O50" s="198">
        <v>0</v>
      </c>
      <c r="P50" s="198">
        <v>0.98</v>
      </c>
      <c r="Q50" s="198">
        <v>0.18</v>
      </c>
      <c r="R50" s="198">
        <v>0.19</v>
      </c>
      <c r="S50" s="198">
        <v>0.23</v>
      </c>
      <c r="T50" s="198">
        <v>0</v>
      </c>
      <c r="U50" s="198">
        <v>3.66</v>
      </c>
      <c r="V50" s="198">
        <v>0.13</v>
      </c>
      <c r="W50" s="198">
        <v>0.41</v>
      </c>
      <c r="X50" s="198">
        <v>0.43</v>
      </c>
      <c r="Y50" s="198">
        <v>0</v>
      </c>
      <c r="Z50" s="198">
        <v>1.89</v>
      </c>
      <c r="AA50" s="198">
        <v>0.61</v>
      </c>
      <c r="AB50" s="198">
        <v>0</v>
      </c>
      <c r="AC50" s="198">
        <v>17.84</v>
      </c>
      <c r="AD50" s="198">
        <v>1.19</v>
      </c>
      <c r="AE50" s="198">
        <v>0</v>
      </c>
      <c r="AF50" s="198">
        <v>0</v>
      </c>
      <c r="AG50" s="198">
        <v>0</v>
      </c>
      <c r="AH50" s="198">
        <v>0</v>
      </c>
      <c r="AI50" s="198">
        <v>0.96</v>
      </c>
      <c r="AJ50" s="198">
        <v>0</v>
      </c>
      <c r="AK50" s="198">
        <v>2.1800000000000002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3.33</v>
      </c>
      <c r="G51" s="198">
        <v>0</v>
      </c>
      <c r="H51" s="198">
        <v>0</v>
      </c>
      <c r="I51" s="198">
        <v>2.69</v>
      </c>
      <c r="J51" s="198">
        <v>0.12</v>
      </c>
      <c r="K51" s="198">
        <v>0.27</v>
      </c>
      <c r="L51" s="198">
        <v>16.48</v>
      </c>
      <c r="M51" s="198">
        <v>0.39</v>
      </c>
      <c r="N51" s="198">
        <v>1.03</v>
      </c>
      <c r="O51" s="198">
        <v>0</v>
      </c>
      <c r="P51" s="198">
        <v>0.99</v>
      </c>
      <c r="Q51" s="198">
        <v>0.17</v>
      </c>
      <c r="R51" s="198">
        <v>0.19</v>
      </c>
      <c r="S51" s="198">
        <v>0.23</v>
      </c>
      <c r="T51" s="198">
        <v>0</v>
      </c>
      <c r="U51" s="198">
        <v>3.66</v>
      </c>
      <c r="V51" s="198">
        <v>0.13</v>
      </c>
      <c r="W51" s="198">
        <v>0.41</v>
      </c>
      <c r="X51" s="198">
        <v>0.43</v>
      </c>
      <c r="Y51" s="198">
        <v>0</v>
      </c>
      <c r="Z51" s="198">
        <v>1.89</v>
      </c>
      <c r="AA51" s="198">
        <v>0.61</v>
      </c>
      <c r="AB51" s="198">
        <v>0</v>
      </c>
      <c r="AC51" s="198">
        <v>24.92</v>
      </c>
      <c r="AD51" s="198">
        <v>8.9</v>
      </c>
      <c r="AE51" s="198">
        <v>0</v>
      </c>
      <c r="AF51" s="198">
        <v>0</v>
      </c>
      <c r="AG51" s="198">
        <v>0</v>
      </c>
      <c r="AH51" s="198">
        <v>0</v>
      </c>
      <c r="AI51" s="198">
        <v>0.96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3.33</v>
      </c>
      <c r="G52" s="198">
        <v>0</v>
      </c>
      <c r="H52" s="198">
        <v>0</v>
      </c>
      <c r="I52" s="198">
        <v>2.69</v>
      </c>
      <c r="J52" s="198">
        <v>0.12</v>
      </c>
      <c r="K52" s="198">
        <v>0.27</v>
      </c>
      <c r="L52" s="198">
        <v>16.48</v>
      </c>
      <c r="M52" s="198">
        <v>0.39</v>
      </c>
      <c r="N52" s="198">
        <v>1.03</v>
      </c>
      <c r="O52" s="198">
        <v>0</v>
      </c>
      <c r="P52" s="198">
        <v>0.99</v>
      </c>
      <c r="Q52" s="198">
        <v>0.17</v>
      </c>
      <c r="R52" s="198">
        <v>0.19</v>
      </c>
      <c r="S52" s="198">
        <v>0.23</v>
      </c>
      <c r="T52" s="198">
        <v>0</v>
      </c>
      <c r="U52" s="198">
        <v>3.66</v>
      </c>
      <c r="V52" s="198">
        <v>0.13</v>
      </c>
      <c r="W52" s="198">
        <v>0.41</v>
      </c>
      <c r="X52" s="198">
        <v>0.43</v>
      </c>
      <c r="Y52" s="198">
        <v>0</v>
      </c>
      <c r="Z52" s="198">
        <v>1.89</v>
      </c>
      <c r="AA52" s="198">
        <v>0.61</v>
      </c>
      <c r="AB52" s="198">
        <v>0</v>
      </c>
      <c r="AC52" s="198">
        <v>12.46</v>
      </c>
      <c r="AD52" s="198">
        <v>11.71</v>
      </c>
      <c r="AE52" s="198">
        <v>0</v>
      </c>
      <c r="AF52" s="198">
        <v>0</v>
      </c>
      <c r="AG52" s="198">
        <v>0</v>
      </c>
      <c r="AH52" s="198">
        <v>0</v>
      </c>
      <c r="AI52" s="198">
        <v>0.96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3.33</v>
      </c>
      <c r="G53" s="198">
        <v>0</v>
      </c>
      <c r="H53" s="198">
        <v>0</v>
      </c>
      <c r="I53" s="198">
        <v>0.67</v>
      </c>
      <c r="J53" s="198">
        <v>0</v>
      </c>
      <c r="K53" s="198">
        <v>0.27</v>
      </c>
      <c r="L53" s="198">
        <v>16.48</v>
      </c>
      <c r="M53" s="198">
        <v>0.48</v>
      </c>
      <c r="N53" s="198">
        <v>1.03</v>
      </c>
      <c r="O53" s="198">
        <v>0</v>
      </c>
      <c r="P53" s="198">
        <v>0.99</v>
      </c>
      <c r="Q53" s="198">
        <v>0.17</v>
      </c>
      <c r="R53" s="198">
        <v>0.19</v>
      </c>
      <c r="S53" s="198">
        <v>0.23</v>
      </c>
      <c r="T53" s="198">
        <v>0</v>
      </c>
      <c r="U53" s="198">
        <v>3.66</v>
      </c>
      <c r="V53" s="198">
        <v>0.13</v>
      </c>
      <c r="W53" s="198">
        <v>0.41</v>
      </c>
      <c r="X53" s="198">
        <v>0.43</v>
      </c>
      <c r="Y53" s="198">
        <v>0</v>
      </c>
      <c r="Z53" s="198">
        <v>1.89</v>
      </c>
      <c r="AA53" s="198">
        <v>0.61</v>
      </c>
      <c r="AB53" s="198">
        <v>0</v>
      </c>
      <c r="AC53" s="198">
        <v>12.46</v>
      </c>
      <c r="AD53" s="198">
        <v>11.71</v>
      </c>
      <c r="AE53" s="198">
        <v>0</v>
      </c>
      <c r="AF53" s="198">
        <v>0</v>
      </c>
      <c r="AG53" s="198">
        <v>0</v>
      </c>
      <c r="AH53" s="198">
        <v>0</v>
      </c>
      <c r="AI53" s="198">
        <v>0.96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3.33</v>
      </c>
      <c r="G54" s="198">
        <v>0</v>
      </c>
      <c r="H54" s="198">
        <v>0</v>
      </c>
      <c r="I54" s="198">
        <v>0.67</v>
      </c>
      <c r="J54" s="198">
        <v>0</v>
      </c>
      <c r="K54" s="198">
        <v>0.27</v>
      </c>
      <c r="L54" s="198">
        <v>16.48</v>
      </c>
      <c r="M54" s="198">
        <v>0.52</v>
      </c>
      <c r="N54" s="198">
        <v>1.03</v>
      </c>
      <c r="O54" s="198">
        <v>0</v>
      </c>
      <c r="P54" s="198">
        <v>0.99</v>
      </c>
      <c r="Q54" s="198">
        <v>0.17</v>
      </c>
      <c r="R54" s="198">
        <v>0.19</v>
      </c>
      <c r="S54" s="198">
        <v>0.23</v>
      </c>
      <c r="T54" s="198">
        <v>0</v>
      </c>
      <c r="U54" s="198">
        <v>3.66</v>
      </c>
      <c r="V54" s="198">
        <v>0.13</v>
      </c>
      <c r="W54" s="198">
        <v>0.41</v>
      </c>
      <c r="X54" s="198">
        <v>0.43</v>
      </c>
      <c r="Y54" s="198">
        <v>0</v>
      </c>
      <c r="Z54" s="198">
        <v>1.89</v>
      </c>
      <c r="AA54" s="198">
        <v>0.61</v>
      </c>
      <c r="AB54" s="198">
        <v>0</v>
      </c>
      <c r="AC54" s="198">
        <v>12.46</v>
      </c>
      <c r="AD54" s="198">
        <v>16.75</v>
      </c>
      <c r="AE54" s="198">
        <v>0</v>
      </c>
      <c r="AF54" s="198">
        <v>0</v>
      </c>
      <c r="AG54" s="198">
        <v>0</v>
      </c>
      <c r="AH54" s="198">
        <v>0</v>
      </c>
      <c r="AI54" s="198">
        <v>0.96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3.33</v>
      </c>
      <c r="G55" s="198">
        <v>0</v>
      </c>
      <c r="H55" s="198">
        <v>0</v>
      </c>
      <c r="I55" s="198">
        <v>0.67</v>
      </c>
      <c r="J55" s="198">
        <v>0.09</v>
      </c>
      <c r="K55" s="198">
        <v>0.27</v>
      </c>
      <c r="L55" s="198">
        <v>16.48</v>
      </c>
      <c r="M55" s="198">
        <v>2.13</v>
      </c>
      <c r="N55" s="198">
        <v>1.03</v>
      </c>
      <c r="O55" s="198">
        <v>0</v>
      </c>
      <c r="P55" s="198">
        <v>0.99</v>
      </c>
      <c r="Q55" s="198">
        <v>0.17</v>
      </c>
      <c r="R55" s="198">
        <v>0.19</v>
      </c>
      <c r="S55" s="198">
        <v>0.23</v>
      </c>
      <c r="T55" s="198">
        <v>0</v>
      </c>
      <c r="U55" s="198">
        <v>3.66</v>
      </c>
      <c r="V55" s="198">
        <v>0.13</v>
      </c>
      <c r="W55" s="198">
        <v>0.41</v>
      </c>
      <c r="X55" s="198">
        <v>0.43</v>
      </c>
      <c r="Y55" s="198">
        <v>0</v>
      </c>
      <c r="Z55" s="198">
        <v>1.89</v>
      </c>
      <c r="AA55" s="198">
        <v>0.61</v>
      </c>
      <c r="AB55" s="198">
        <v>0</v>
      </c>
      <c r="AC55" s="198">
        <v>2.37</v>
      </c>
      <c r="AD55" s="198">
        <v>8.9</v>
      </c>
      <c r="AE55" s="198">
        <v>0</v>
      </c>
      <c r="AF55" s="198">
        <v>0</v>
      </c>
      <c r="AG55" s="198">
        <v>0</v>
      </c>
      <c r="AH55" s="198">
        <v>0</v>
      </c>
      <c r="AI55" s="198">
        <v>0.96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3.33</v>
      </c>
      <c r="G56" s="198">
        <v>0</v>
      </c>
      <c r="H56" s="198">
        <v>0</v>
      </c>
      <c r="I56" s="198">
        <v>0.67</v>
      </c>
      <c r="J56" s="198">
        <v>0.09</v>
      </c>
      <c r="K56" s="198">
        <v>0.27</v>
      </c>
      <c r="L56" s="198">
        <v>16.48</v>
      </c>
      <c r="M56" s="198">
        <v>0.7</v>
      </c>
      <c r="N56" s="198">
        <v>1.03</v>
      </c>
      <c r="O56" s="198">
        <v>0</v>
      </c>
      <c r="P56" s="198">
        <v>0.99</v>
      </c>
      <c r="Q56" s="198">
        <v>0.17</v>
      </c>
      <c r="R56" s="198">
        <v>0.19</v>
      </c>
      <c r="S56" s="198">
        <v>0.23</v>
      </c>
      <c r="T56" s="198">
        <v>0</v>
      </c>
      <c r="U56" s="198">
        <v>3.66</v>
      </c>
      <c r="V56" s="198">
        <v>0.13</v>
      </c>
      <c r="W56" s="198">
        <v>0.41</v>
      </c>
      <c r="X56" s="198">
        <v>0.43</v>
      </c>
      <c r="Y56" s="198">
        <v>0</v>
      </c>
      <c r="Z56" s="198">
        <v>1.89</v>
      </c>
      <c r="AA56" s="198">
        <v>0.61</v>
      </c>
      <c r="AB56" s="198">
        <v>0</v>
      </c>
      <c r="AC56" s="198">
        <v>2.37</v>
      </c>
      <c r="AD56" s="198">
        <v>8.9</v>
      </c>
      <c r="AE56" s="198">
        <v>0</v>
      </c>
      <c r="AF56" s="198">
        <v>0</v>
      </c>
      <c r="AG56" s="198">
        <v>0</v>
      </c>
      <c r="AH56" s="198">
        <v>0</v>
      </c>
      <c r="AI56" s="198">
        <v>0.96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3.33</v>
      </c>
      <c r="G57" s="198">
        <v>0</v>
      </c>
      <c r="H57" s="198">
        <v>0</v>
      </c>
      <c r="I57" s="198">
        <v>0.67</v>
      </c>
      <c r="J57" s="198">
        <v>0.09</v>
      </c>
      <c r="K57" s="198">
        <v>0.27</v>
      </c>
      <c r="L57" s="198">
        <v>16.48</v>
      </c>
      <c r="M57" s="198">
        <v>0.7</v>
      </c>
      <c r="N57" s="198">
        <v>1.03</v>
      </c>
      <c r="O57" s="198">
        <v>0</v>
      </c>
      <c r="P57" s="198">
        <v>0.99</v>
      </c>
      <c r="Q57" s="198">
        <v>0.17</v>
      </c>
      <c r="R57" s="198">
        <v>0.19</v>
      </c>
      <c r="S57" s="198">
        <v>0.23</v>
      </c>
      <c r="T57" s="198">
        <v>0</v>
      </c>
      <c r="U57" s="198">
        <v>3.66</v>
      </c>
      <c r="V57" s="198">
        <v>0.13</v>
      </c>
      <c r="W57" s="198">
        <v>0.41</v>
      </c>
      <c r="X57" s="198">
        <v>3.37</v>
      </c>
      <c r="Y57" s="198">
        <v>0</v>
      </c>
      <c r="Z57" s="198">
        <v>1.89</v>
      </c>
      <c r="AA57" s="198">
        <v>0.61</v>
      </c>
      <c r="AB57" s="198">
        <v>0</v>
      </c>
      <c r="AC57" s="198">
        <v>2.37</v>
      </c>
      <c r="AD57" s="198">
        <v>8.9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4.3499999999999996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3.33</v>
      </c>
      <c r="G58" s="198">
        <v>0</v>
      </c>
      <c r="H58" s="198">
        <v>0</v>
      </c>
      <c r="I58" s="198">
        <v>0.67</v>
      </c>
      <c r="J58" s="198">
        <v>0.09</v>
      </c>
      <c r="K58" s="198">
        <v>0.27</v>
      </c>
      <c r="L58" s="198">
        <v>16.48</v>
      </c>
      <c r="M58" s="198">
        <v>0.7</v>
      </c>
      <c r="N58" s="198">
        <v>1.03</v>
      </c>
      <c r="O58" s="198">
        <v>0</v>
      </c>
      <c r="P58" s="198">
        <v>0.99</v>
      </c>
      <c r="Q58" s="198">
        <v>0.17</v>
      </c>
      <c r="R58" s="198">
        <v>0.19</v>
      </c>
      <c r="S58" s="198">
        <v>0.23</v>
      </c>
      <c r="T58" s="198">
        <v>0</v>
      </c>
      <c r="U58" s="198">
        <v>3.66</v>
      </c>
      <c r="V58" s="198">
        <v>0.13</v>
      </c>
      <c r="W58" s="198">
        <v>0.41</v>
      </c>
      <c r="X58" s="198">
        <v>5.62</v>
      </c>
      <c r="Y58" s="198">
        <v>0</v>
      </c>
      <c r="Z58" s="198">
        <v>1.89</v>
      </c>
      <c r="AA58" s="198">
        <v>0.61</v>
      </c>
      <c r="AB58" s="198">
        <v>0</v>
      </c>
      <c r="AC58" s="198">
        <v>2.37</v>
      </c>
      <c r="AD58" s="198">
        <v>8.9</v>
      </c>
      <c r="AE58" s="198">
        <v>0</v>
      </c>
      <c r="AF58" s="198">
        <v>0</v>
      </c>
      <c r="AG58" s="198">
        <v>0</v>
      </c>
      <c r="AH58" s="198">
        <v>0</v>
      </c>
      <c r="AI58" s="198">
        <v>0.96</v>
      </c>
      <c r="AJ58" s="198">
        <v>0</v>
      </c>
      <c r="AK58" s="198">
        <v>4.3499999999999996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3.33</v>
      </c>
      <c r="G59" s="198">
        <v>0</v>
      </c>
      <c r="H59" s="198">
        <v>0</v>
      </c>
      <c r="I59" s="198">
        <v>0.67</v>
      </c>
      <c r="J59" s="198">
        <v>0</v>
      </c>
      <c r="K59" s="198">
        <v>0.27</v>
      </c>
      <c r="L59" s="198">
        <v>16.48</v>
      </c>
      <c r="M59" s="198">
        <v>0.7</v>
      </c>
      <c r="N59" s="198">
        <v>1.03</v>
      </c>
      <c r="O59" s="198">
        <v>0</v>
      </c>
      <c r="P59" s="198">
        <v>0.99</v>
      </c>
      <c r="Q59" s="198">
        <v>0.17</v>
      </c>
      <c r="R59" s="198">
        <v>0.19</v>
      </c>
      <c r="S59" s="198">
        <v>0.23</v>
      </c>
      <c r="T59" s="198">
        <v>0</v>
      </c>
      <c r="U59" s="198">
        <v>3.66</v>
      </c>
      <c r="V59" s="198">
        <v>0.13</v>
      </c>
      <c r="W59" s="198">
        <v>0.41</v>
      </c>
      <c r="X59" s="198">
        <v>5.62</v>
      </c>
      <c r="Y59" s="198">
        <v>0</v>
      </c>
      <c r="Z59" s="198">
        <v>1.89</v>
      </c>
      <c r="AA59" s="198">
        <v>0.61</v>
      </c>
      <c r="AB59" s="198">
        <v>0</v>
      </c>
      <c r="AC59" s="198">
        <v>2.37</v>
      </c>
      <c r="AD59" s="198">
        <v>8.9</v>
      </c>
      <c r="AE59" s="198">
        <v>0</v>
      </c>
      <c r="AF59" s="198">
        <v>0</v>
      </c>
      <c r="AG59" s="198">
        <v>0</v>
      </c>
      <c r="AH59" s="198">
        <v>0</v>
      </c>
      <c r="AI59" s="198">
        <v>0.86</v>
      </c>
      <c r="AJ59" s="198">
        <v>0</v>
      </c>
      <c r="AK59" s="198">
        <v>4.3499999999999996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3.33</v>
      </c>
      <c r="G60" s="198">
        <v>0</v>
      </c>
      <c r="H60" s="198">
        <v>0</v>
      </c>
      <c r="I60" s="198">
        <v>0.67</v>
      </c>
      <c r="J60" s="198">
        <v>0</v>
      </c>
      <c r="K60" s="198">
        <v>0.27</v>
      </c>
      <c r="L60" s="198">
        <v>16.48</v>
      </c>
      <c r="M60" s="198">
        <v>0.7</v>
      </c>
      <c r="N60" s="198">
        <v>1.03</v>
      </c>
      <c r="O60" s="198">
        <v>0</v>
      </c>
      <c r="P60" s="198">
        <v>0.99</v>
      </c>
      <c r="Q60" s="198">
        <v>0.17</v>
      </c>
      <c r="R60" s="198">
        <v>0.19</v>
      </c>
      <c r="S60" s="198">
        <v>0.23</v>
      </c>
      <c r="T60" s="198">
        <v>0</v>
      </c>
      <c r="U60" s="198">
        <v>3.66</v>
      </c>
      <c r="V60" s="198">
        <v>0.13</v>
      </c>
      <c r="W60" s="198">
        <v>0.41</v>
      </c>
      <c r="X60" s="198">
        <v>5.62</v>
      </c>
      <c r="Y60" s="198">
        <v>0</v>
      </c>
      <c r="Z60" s="198">
        <v>1.89</v>
      </c>
      <c r="AA60" s="198">
        <v>0.61</v>
      </c>
      <c r="AB60" s="198">
        <v>0</v>
      </c>
      <c r="AC60" s="198">
        <v>2.37</v>
      </c>
      <c r="AD60" s="198">
        <v>8.9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4.3499999999999996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3.33</v>
      </c>
      <c r="G61" s="198">
        <v>0</v>
      </c>
      <c r="H61" s="198">
        <v>0</v>
      </c>
      <c r="I61" s="198">
        <v>0.67</v>
      </c>
      <c r="J61" s="198">
        <v>0</v>
      </c>
      <c r="K61" s="198">
        <v>0.27</v>
      </c>
      <c r="L61" s="198">
        <v>16.48</v>
      </c>
      <c r="M61" s="198">
        <v>0.7</v>
      </c>
      <c r="N61" s="198">
        <v>1.03</v>
      </c>
      <c r="O61" s="198">
        <v>0</v>
      </c>
      <c r="P61" s="198">
        <v>0.99</v>
      </c>
      <c r="Q61" s="198">
        <v>0.17</v>
      </c>
      <c r="R61" s="198">
        <v>0.19</v>
      </c>
      <c r="S61" s="198">
        <v>0.23</v>
      </c>
      <c r="T61" s="198">
        <v>0</v>
      </c>
      <c r="U61" s="198">
        <v>3.66</v>
      </c>
      <c r="V61" s="198">
        <v>0.13</v>
      </c>
      <c r="W61" s="198">
        <v>0.41</v>
      </c>
      <c r="X61" s="198">
        <v>5.62</v>
      </c>
      <c r="Y61" s="198">
        <v>0</v>
      </c>
      <c r="Z61" s="198">
        <v>1.89</v>
      </c>
      <c r="AA61" s="198">
        <v>0.61</v>
      </c>
      <c r="AB61" s="198">
        <v>0</v>
      </c>
      <c r="AC61" s="198">
        <v>2.37</v>
      </c>
      <c r="AD61" s="198">
        <v>8.9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3.33</v>
      </c>
      <c r="G62" s="198">
        <v>0</v>
      </c>
      <c r="H62" s="198">
        <v>0</v>
      </c>
      <c r="I62" s="198">
        <v>0.67</v>
      </c>
      <c r="J62" s="198">
        <v>0</v>
      </c>
      <c r="K62" s="198">
        <v>0.27</v>
      </c>
      <c r="L62" s="198">
        <v>16.48</v>
      </c>
      <c r="M62" s="198">
        <v>0.7</v>
      </c>
      <c r="N62" s="198">
        <v>1.03</v>
      </c>
      <c r="O62" s="198">
        <v>0</v>
      </c>
      <c r="P62" s="198">
        <v>0.99</v>
      </c>
      <c r="Q62" s="198">
        <v>0.17</v>
      </c>
      <c r="R62" s="198">
        <v>0.19</v>
      </c>
      <c r="S62" s="198">
        <v>0.23</v>
      </c>
      <c r="T62" s="198">
        <v>0</v>
      </c>
      <c r="U62" s="198">
        <v>3.66</v>
      </c>
      <c r="V62" s="198">
        <v>0.13</v>
      </c>
      <c r="W62" s="198">
        <v>0.41</v>
      </c>
      <c r="X62" s="198">
        <v>5.62</v>
      </c>
      <c r="Y62" s="198">
        <v>0</v>
      </c>
      <c r="Z62" s="198">
        <v>1.89</v>
      </c>
      <c r="AA62" s="198">
        <v>0.61</v>
      </c>
      <c r="AB62" s="198">
        <v>0</v>
      </c>
      <c r="AC62" s="198">
        <v>2.67</v>
      </c>
      <c r="AD62" s="198">
        <v>8.9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3.33</v>
      </c>
      <c r="G63" s="198">
        <v>0</v>
      </c>
      <c r="H63" s="198">
        <v>0</v>
      </c>
      <c r="I63" s="198">
        <v>0.67</v>
      </c>
      <c r="J63" s="198">
        <v>0</v>
      </c>
      <c r="K63" s="198">
        <v>0.27</v>
      </c>
      <c r="L63" s="198">
        <v>16.48</v>
      </c>
      <c r="M63" s="198">
        <v>0.7</v>
      </c>
      <c r="N63" s="198">
        <v>1.03</v>
      </c>
      <c r="O63" s="198">
        <v>0</v>
      </c>
      <c r="P63" s="198">
        <v>0.99</v>
      </c>
      <c r="Q63" s="198">
        <v>0.17</v>
      </c>
      <c r="R63" s="198">
        <v>0.19</v>
      </c>
      <c r="S63" s="198">
        <v>0.23</v>
      </c>
      <c r="T63" s="198">
        <v>0</v>
      </c>
      <c r="U63" s="198">
        <v>3.66</v>
      </c>
      <c r="V63" s="198">
        <v>0.13</v>
      </c>
      <c r="W63" s="198">
        <v>0.41</v>
      </c>
      <c r="X63" s="198">
        <v>5.62</v>
      </c>
      <c r="Y63" s="198">
        <v>0</v>
      </c>
      <c r="Z63" s="198">
        <v>1.89</v>
      </c>
      <c r="AA63" s="198">
        <v>0.61</v>
      </c>
      <c r="AB63" s="198">
        <v>0</v>
      </c>
      <c r="AC63" s="198">
        <v>2.67</v>
      </c>
      <c r="AD63" s="198">
        <v>8.9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3.33</v>
      </c>
      <c r="G64" s="198">
        <v>0</v>
      </c>
      <c r="H64" s="198">
        <v>0</v>
      </c>
      <c r="I64" s="198">
        <v>0.67</v>
      </c>
      <c r="J64" s="198">
        <v>0</v>
      </c>
      <c r="K64" s="198">
        <v>0.27</v>
      </c>
      <c r="L64" s="198">
        <v>16.48</v>
      </c>
      <c r="M64" s="198">
        <v>0.7</v>
      </c>
      <c r="N64" s="198">
        <v>1.03</v>
      </c>
      <c r="O64" s="198">
        <v>0</v>
      </c>
      <c r="P64" s="198">
        <v>0.99</v>
      </c>
      <c r="Q64" s="198">
        <v>0.17</v>
      </c>
      <c r="R64" s="198">
        <v>0.19</v>
      </c>
      <c r="S64" s="198">
        <v>0.23</v>
      </c>
      <c r="T64" s="198">
        <v>0</v>
      </c>
      <c r="U64" s="198">
        <v>3.66</v>
      </c>
      <c r="V64" s="198">
        <v>0.13</v>
      </c>
      <c r="W64" s="198">
        <v>0.41</v>
      </c>
      <c r="X64" s="198">
        <v>5.62</v>
      </c>
      <c r="Y64" s="198">
        <v>0</v>
      </c>
      <c r="Z64" s="198">
        <v>1.89</v>
      </c>
      <c r="AA64" s="198">
        <v>0.61</v>
      </c>
      <c r="AB64" s="198">
        <v>0</v>
      </c>
      <c r="AC64" s="198">
        <v>2.67</v>
      </c>
      <c r="AD64" s="198">
        <v>8.9</v>
      </c>
      <c r="AE64" s="198">
        <v>0</v>
      </c>
      <c r="AF64" s="198">
        <v>0</v>
      </c>
      <c r="AG64" s="198">
        <v>0</v>
      </c>
      <c r="AH64" s="198">
        <v>0</v>
      </c>
      <c r="AI64" s="198">
        <v>34.950000000000003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3.33</v>
      </c>
      <c r="G65" s="198">
        <v>0</v>
      </c>
      <c r="H65" s="198">
        <v>0</v>
      </c>
      <c r="I65" s="198">
        <v>0.67</v>
      </c>
      <c r="J65" s="198">
        <v>0</v>
      </c>
      <c r="K65" s="198">
        <v>0.27</v>
      </c>
      <c r="L65" s="198">
        <v>16.48</v>
      </c>
      <c r="M65" s="198">
        <v>0.7</v>
      </c>
      <c r="N65" s="198">
        <v>1.03</v>
      </c>
      <c r="O65" s="198">
        <v>0</v>
      </c>
      <c r="P65" s="198">
        <v>0.99</v>
      </c>
      <c r="Q65" s="198">
        <v>0.17</v>
      </c>
      <c r="R65" s="198">
        <v>0.19</v>
      </c>
      <c r="S65" s="198">
        <v>0.23</v>
      </c>
      <c r="T65" s="198">
        <v>0</v>
      </c>
      <c r="U65" s="198">
        <v>3.66</v>
      </c>
      <c r="V65" s="198">
        <v>0.13</v>
      </c>
      <c r="W65" s="198">
        <v>0.41</v>
      </c>
      <c r="X65" s="198">
        <v>3.69</v>
      </c>
      <c r="Y65" s="198">
        <v>0</v>
      </c>
      <c r="Z65" s="198">
        <v>1.89</v>
      </c>
      <c r="AA65" s="198">
        <v>0.61</v>
      </c>
      <c r="AB65" s="198">
        <v>0</v>
      </c>
      <c r="AC65" s="198">
        <v>2.67</v>
      </c>
      <c r="AD65" s="198">
        <v>8.9</v>
      </c>
      <c r="AE65" s="198">
        <v>0</v>
      </c>
      <c r="AF65" s="198">
        <v>0</v>
      </c>
      <c r="AG65" s="198">
        <v>0</v>
      </c>
      <c r="AH65" s="198">
        <v>0</v>
      </c>
      <c r="AI65" s="198">
        <v>34.950000000000003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3.33</v>
      </c>
      <c r="G66" s="198">
        <v>0</v>
      </c>
      <c r="H66" s="198">
        <v>0</v>
      </c>
      <c r="I66" s="198">
        <v>0.67</v>
      </c>
      <c r="J66" s="198">
        <v>0</v>
      </c>
      <c r="K66" s="198">
        <v>0.27</v>
      </c>
      <c r="L66" s="198">
        <v>16.48</v>
      </c>
      <c r="M66" s="198">
        <v>0.7</v>
      </c>
      <c r="N66" s="198">
        <v>1.03</v>
      </c>
      <c r="O66" s="198">
        <v>0</v>
      </c>
      <c r="P66" s="198">
        <v>0.99</v>
      </c>
      <c r="Q66" s="198">
        <v>0.17</v>
      </c>
      <c r="R66" s="198">
        <v>0.19</v>
      </c>
      <c r="S66" s="198">
        <v>0.23</v>
      </c>
      <c r="T66" s="198">
        <v>0</v>
      </c>
      <c r="U66" s="198">
        <v>3.66</v>
      </c>
      <c r="V66" s="198">
        <v>0.13</v>
      </c>
      <c r="W66" s="198">
        <v>0.41</v>
      </c>
      <c r="X66" s="198">
        <v>3.69</v>
      </c>
      <c r="Y66" s="198">
        <v>0</v>
      </c>
      <c r="Z66" s="198">
        <v>1.89</v>
      </c>
      <c r="AA66" s="198">
        <v>0.61</v>
      </c>
      <c r="AB66" s="198">
        <v>0</v>
      </c>
      <c r="AC66" s="198">
        <v>2.67</v>
      </c>
      <c r="AD66" s="198">
        <v>8.9</v>
      </c>
      <c r="AE66" s="198">
        <v>0</v>
      </c>
      <c r="AF66" s="198">
        <v>0</v>
      </c>
      <c r="AG66" s="198">
        <v>0</v>
      </c>
      <c r="AH66" s="198">
        <v>0</v>
      </c>
      <c r="AI66" s="198">
        <v>34.950000000000003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3.33</v>
      </c>
      <c r="G67" s="198">
        <v>0</v>
      </c>
      <c r="H67" s="198">
        <v>0</v>
      </c>
      <c r="I67" s="198">
        <v>0.67</v>
      </c>
      <c r="J67" s="198">
        <v>0</v>
      </c>
      <c r="K67" s="198">
        <v>0.27</v>
      </c>
      <c r="L67" s="198">
        <v>16.48</v>
      </c>
      <c r="M67" s="198">
        <v>0.7</v>
      </c>
      <c r="N67" s="198">
        <v>1.03</v>
      </c>
      <c r="O67" s="198">
        <v>0</v>
      </c>
      <c r="P67" s="198">
        <v>0.99</v>
      </c>
      <c r="Q67" s="198">
        <v>0.17</v>
      </c>
      <c r="R67" s="198">
        <v>0.19</v>
      </c>
      <c r="S67" s="198">
        <v>0.23</v>
      </c>
      <c r="T67" s="198">
        <v>0</v>
      </c>
      <c r="U67" s="198">
        <v>3.66</v>
      </c>
      <c r="V67" s="198">
        <v>0.13</v>
      </c>
      <c r="W67" s="198">
        <v>0.41</v>
      </c>
      <c r="X67" s="198">
        <v>3.69</v>
      </c>
      <c r="Y67" s="198">
        <v>0</v>
      </c>
      <c r="Z67" s="198">
        <v>1.89</v>
      </c>
      <c r="AA67" s="198">
        <v>0.61</v>
      </c>
      <c r="AB67" s="198">
        <v>0</v>
      </c>
      <c r="AC67" s="198">
        <v>2.67</v>
      </c>
      <c r="AD67" s="198">
        <v>8.9</v>
      </c>
      <c r="AE67" s="198">
        <v>0</v>
      </c>
      <c r="AF67" s="198">
        <v>0</v>
      </c>
      <c r="AG67" s="198">
        <v>0</v>
      </c>
      <c r="AH67" s="198">
        <v>0</v>
      </c>
      <c r="AI67" s="198">
        <v>34.99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3.33</v>
      </c>
      <c r="G68" s="198">
        <v>0</v>
      </c>
      <c r="H68" s="198">
        <v>0</v>
      </c>
      <c r="I68" s="198">
        <v>0.67</v>
      </c>
      <c r="J68" s="198">
        <v>0</v>
      </c>
      <c r="K68" s="198">
        <v>0.27</v>
      </c>
      <c r="L68" s="198">
        <v>16.48</v>
      </c>
      <c r="M68" s="198">
        <v>0.7</v>
      </c>
      <c r="N68" s="198">
        <v>1.03</v>
      </c>
      <c r="O68" s="198">
        <v>0</v>
      </c>
      <c r="P68" s="198">
        <v>0.99</v>
      </c>
      <c r="Q68" s="198">
        <v>0.17</v>
      </c>
      <c r="R68" s="198">
        <v>0.19</v>
      </c>
      <c r="S68" s="198">
        <v>0.23</v>
      </c>
      <c r="T68" s="198">
        <v>0</v>
      </c>
      <c r="U68" s="198">
        <v>3.66</v>
      </c>
      <c r="V68" s="198">
        <v>0.13</v>
      </c>
      <c r="W68" s="198">
        <v>0.41</v>
      </c>
      <c r="X68" s="198">
        <v>3.69</v>
      </c>
      <c r="Y68" s="198">
        <v>0</v>
      </c>
      <c r="Z68" s="198">
        <v>1.89</v>
      </c>
      <c r="AA68" s="198">
        <v>0.61</v>
      </c>
      <c r="AB68" s="198">
        <v>0</v>
      </c>
      <c r="AC68" s="198">
        <v>2.67</v>
      </c>
      <c r="AD68" s="198">
        <v>8.9</v>
      </c>
      <c r="AE68" s="198">
        <v>0</v>
      </c>
      <c r="AF68" s="198">
        <v>0</v>
      </c>
      <c r="AG68" s="198">
        <v>0</v>
      </c>
      <c r="AH68" s="198">
        <v>0</v>
      </c>
      <c r="AI68" s="198">
        <v>34.950000000000003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3.33</v>
      </c>
      <c r="G69" s="198">
        <v>0</v>
      </c>
      <c r="H69" s="198">
        <v>0</v>
      </c>
      <c r="I69" s="198">
        <v>0.67</v>
      </c>
      <c r="J69" s="198">
        <v>0</v>
      </c>
      <c r="K69" s="198">
        <v>0.27</v>
      </c>
      <c r="L69" s="198">
        <v>16.48</v>
      </c>
      <c r="M69" s="198">
        <v>0.7</v>
      </c>
      <c r="N69" s="198">
        <v>1.03</v>
      </c>
      <c r="O69" s="198">
        <v>0</v>
      </c>
      <c r="P69" s="198">
        <v>0.99</v>
      </c>
      <c r="Q69" s="198">
        <v>0.17</v>
      </c>
      <c r="R69" s="198">
        <v>0.19</v>
      </c>
      <c r="S69" s="198">
        <v>0.23</v>
      </c>
      <c r="T69" s="198">
        <v>0</v>
      </c>
      <c r="U69" s="198">
        <v>3.66</v>
      </c>
      <c r="V69" s="198">
        <v>0.13</v>
      </c>
      <c r="W69" s="198">
        <v>0.41</v>
      </c>
      <c r="X69" s="198">
        <v>3.69</v>
      </c>
      <c r="Y69" s="198">
        <v>0</v>
      </c>
      <c r="Z69" s="198">
        <v>2.21</v>
      </c>
      <c r="AA69" s="198">
        <v>0.61</v>
      </c>
      <c r="AB69" s="198">
        <v>0</v>
      </c>
      <c r="AC69" s="198">
        <v>2.67</v>
      </c>
      <c r="AD69" s="198">
        <v>8.9</v>
      </c>
      <c r="AE69" s="198">
        <v>0</v>
      </c>
      <c r="AF69" s="198">
        <v>0</v>
      </c>
      <c r="AG69" s="198">
        <v>0</v>
      </c>
      <c r="AH69" s="198">
        <v>0</v>
      </c>
      <c r="AI69" s="198">
        <v>34.6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3.33</v>
      </c>
      <c r="G70" s="198">
        <v>0</v>
      </c>
      <c r="H70" s="198">
        <v>0</v>
      </c>
      <c r="I70" s="198">
        <v>0.67</v>
      </c>
      <c r="J70" s="198">
        <v>0</v>
      </c>
      <c r="K70" s="198">
        <v>0.27</v>
      </c>
      <c r="L70" s="198">
        <v>16.48</v>
      </c>
      <c r="M70" s="198">
        <v>0.7</v>
      </c>
      <c r="N70" s="198">
        <v>1.03</v>
      </c>
      <c r="O70" s="198">
        <v>0</v>
      </c>
      <c r="P70" s="198">
        <v>0.99</v>
      </c>
      <c r="Q70" s="198">
        <v>0.17</v>
      </c>
      <c r="R70" s="198">
        <v>0.19</v>
      </c>
      <c r="S70" s="198">
        <v>0.23</v>
      </c>
      <c r="T70" s="198">
        <v>0</v>
      </c>
      <c r="U70" s="198">
        <v>3.66</v>
      </c>
      <c r="V70" s="198">
        <v>0.13</v>
      </c>
      <c r="W70" s="198">
        <v>0.41</v>
      </c>
      <c r="X70" s="198">
        <v>3.69</v>
      </c>
      <c r="Y70" s="198">
        <v>0</v>
      </c>
      <c r="Z70" s="198">
        <v>2.21</v>
      </c>
      <c r="AA70" s="198">
        <v>0.61</v>
      </c>
      <c r="AB70" s="198">
        <v>0</v>
      </c>
      <c r="AC70" s="198">
        <v>2.67</v>
      </c>
      <c r="AD70" s="198">
        <v>8.9</v>
      </c>
      <c r="AE70" s="198">
        <v>0</v>
      </c>
      <c r="AF70" s="198">
        <v>0</v>
      </c>
      <c r="AG70" s="198">
        <v>0</v>
      </c>
      <c r="AH70" s="198">
        <v>0</v>
      </c>
      <c r="AI70" s="198">
        <v>34.950000000000003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3.33</v>
      </c>
      <c r="G71" s="198">
        <v>0</v>
      </c>
      <c r="H71" s="198">
        <v>0</v>
      </c>
      <c r="I71" s="198">
        <v>0.67</v>
      </c>
      <c r="J71" s="198">
        <v>7.0000000000000007E-2</v>
      </c>
      <c r="K71" s="198">
        <v>0.27</v>
      </c>
      <c r="L71" s="198">
        <v>16.48</v>
      </c>
      <c r="M71" s="198">
        <v>0.74</v>
      </c>
      <c r="N71" s="198">
        <v>1.03</v>
      </c>
      <c r="O71" s="198">
        <v>0</v>
      </c>
      <c r="P71" s="198">
        <v>0.99</v>
      </c>
      <c r="Q71" s="198">
        <v>0.17</v>
      </c>
      <c r="R71" s="198">
        <v>0.19</v>
      </c>
      <c r="S71" s="198">
        <v>0.23</v>
      </c>
      <c r="T71" s="198">
        <v>0</v>
      </c>
      <c r="U71" s="198">
        <v>3.66</v>
      </c>
      <c r="V71" s="198">
        <v>0.13</v>
      </c>
      <c r="W71" s="198">
        <v>0.41</v>
      </c>
      <c r="X71" s="198">
        <v>3.69</v>
      </c>
      <c r="Y71" s="198">
        <v>0</v>
      </c>
      <c r="Z71" s="198">
        <v>2.21</v>
      </c>
      <c r="AA71" s="198">
        <v>0.61</v>
      </c>
      <c r="AB71" s="198">
        <v>0</v>
      </c>
      <c r="AC71" s="198">
        <v>2.67</v>
      </c>
      <c r="AD71" s="198">
        <v>8.9</v>
      </c>
      <c r="AE71" s="198">
        <v>0</v>
      </c>
      <c r="AF71" s="198">
        <v>0</v>
      </c>
      <c r="AG71" s="198">
        <v>0</v>
      </c>
      <c r="AH71" s="198">
        <v>0</v>
      </c>
      <c r="AI71" s="198">
        <v>34.979999999999997</v>
      </c>
      <c r="AJ71" s="198">
        <v>0</v>
      </c>
      <c r="AK71" s="198">
        <v>3.26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3.33</v>
      </c>
      <c r="G72" s="198">
        <v>0</v>
      </c>
      <c r="H72" s="198">
        <v>0</v>
      </c>
      <c r="I72" s="198">
        <v>0.67</v>
      </c>
      <c r="J72" s="198">
        <v>7.0000000000000007E-2</v>
      </c>
      <c r="K72" s="198">
        <v>0.27</v>
      </c>
      <c r="L72" s="198">
        <v>16.48</v>
      </c>
      <c r="M72" s="198">
        <v>0.74</v>
      </c>
      <c r="N72" s="198">
        <v>1.03</v>
      </c>
      <c r="O72" s="198">
        <v>0</v>
      </c>
      <c r="P72" s="198">
        <v>0.99</v>
      </c>
      <c r="Q72" s="198">
        <v>0.17</v>
      </c>
      <c r="R72" s="198">
        <v>0.19</v>
      </c>
      <c r="S72" s="198">
        <v>0.23</v>
      </c>
      <c r="T72" s="198">
        <v>0</v>
      </c>
      <c r="U72" s="198">
        <v>3.66</v>
      </c>
      <c r="V72" s="198">
        <v>0.13</v>
      </c>
      <c r="W72" s="198">
        <v>0.41</v>
      </c>
      <c r="X72" s="198">
        <v>3.69</v>
      </c>
      <c r="Y72" s="198">
        <v>0</v>
      </c>
      <c r="Z72" s="198">
        <v>2.21</v>
      </c>
      <c r="AA72" s="198">
        <v>0.61</v>
      </c>
      <c r="AB72" s="198">
        <v>0</v>
      </c>
      <c r="AC72" s="198">
        <v>2.67</v>
      </c>
      <c r="AD72" s="198">
        <v>8.9</v>
      </c>
      <c r="AE72" s="198">
        <v>0</v>
      </c>
      <c r="AF72" s="198">
        <v>0</v>
      </c>
      <c r="AG72" s="198">
        <v>0</v>
      </c>
      <c r="AH72" s="198">
        <v>0</v>
      </c>
      <c r="AI72" s="198">
        <v>19.29</v>
      </c>
      <c r="AJ72" s="198">
        <v>0</v>
      </c>
      <c r="AK72" s="198">
        <v>3.26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3.33</v>
      </c>
      <c r="G73" s="198">
        <v>0</v>
      </c>
      <c r="H73" s="198">
        <v>0</v>
      </c>
      <c r="I73" s="198">
        <v>0.67</v>
      </c>
      <c r="J73" s="198">
        <v>7.0000000000000007E-2</v>
      </c>
      <c r="K73" s="198">
        <v>0.27</v>
      </c>
      <c r="L73" s="198">
        <v>16.48</v>
      </c>
      <c r="M73" s="198">
        <v>0.74</v>
      </c>
      <c r="N73" s="198">
        <v>1.03</v>
      </c>
      <c r="O73" s="198">
        <v>0</v>
      </c>
      <c r="P73" s="198">
        <v>0.99</v>
      </c>
      <c r="Q73" s="198">
        <v>0.17</v>
      </c>
      <c r="R73" s="198">
        <v>0.19</v>
      </c>
      <c r="S73" s="198">
        <v>0.23</v>
      </c>
      <c r="T73" s="198">
        <v>0</v>
      </c>
      <c r="U73" s="198">
        <v>3.66</v>
      </c>
      <c r="V73" s="198">
        <v>0.13</v>
      </c>
      <c r="W73" s="198">
        <v>0.41</v>
      </c>
      <c r="X73" s="198">
        <v>5.62</v>
      </c>
      <c r="Y73" s="198">
        <v>0</v>
      </c>
      <c r="Z73" s="198">
        <v>2.21</v>
      </c>
      <c r="AA73" s="198">
        <v>0.61</v>
      </c>
      <c r="AB73" s="198">
        <v>0</v>
      </c>
      <c r="AC73" s="198">
        <v>2.67</v>
      </c>
      <c r="AD73" s="198">
        <v>8.9</v>
      </c>
      <c r="AE73" s="198">
        <v>0</v>
      </c>
      <c r="AF73" s="198">
        <v>0</v>
      </c>
      <c r="AG73" s="198">
        <v>0</v>
      </c>
      <c r="AH73" s="198">
        <v>0</v>
      </c>
      <c r="AI73" s="198">
        <v>26.75</v>
      </c>
      <c r="AJ73" s="198">
        <v>0</v>
      </c>
      <c r="AK73" s="198">
        <v>3.26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3.33</v>
      </c>
      <c r="G74" s="198">
        <v>0</v>
      </c>
      <c r="H74" s="198">
        <v>0</v>
      </c>
      <c r="I74" s="198">
        <v>0.67</v>
      </c>
      <c r="J74" s="198">
        <v>7.0000000000000007E-2</v>
      </c>
      <c r="K74" s="198">
        <v>0.27</v>
      </c>
      <c r="L74" s="198">
        <v>16.48</v>
      </c>
      <c r="M74" s="198">
        <v>0.74</v>
      </c>
      <c r="N74" s="198">
        <v>1.03</v>
      </c>
      <c r="O74" s="198">
        <v>0</v>
      </c>
      <c r="P74" s="198">
        <v>0.99</v>
      </c>
      <c r="Q74" s="198">
        <v>0.17</v>
      </c>
      <c r="R74" s="198">
        <v>0.19</v>
      </c>
      <c r="S74" s="198">
        <v>0.23</v>
      </c>
      <c r="T74" s="198">
        <v>0</v>
      </c>
      <c r="U74" s="198">
        <v>3.66</v>
      </c>
      <c r="V74" s="198">
        <v>0.13</v>
      </c>
      <c r="W74" s="198">
        <v>0.41</v>
      </c>
      <c r="X74" s="198">
        <v>5.62</v>
      </c>
      <c r="Y74" s="198">
        <v>0</v>
      </c>
      <c r="Z74" s="198">
        <v>2.21</v>
      </c>
      <c r="AA74" s="198">
        <v>0.61</v>
      </c>
      <c r="AB74" s="198">
        <v>0</v>
      </c>
      <c r="AC74" s="198">
        <v>2.67</v>
      </c>
      <c r="AD74" s="198">
        <v>8.9</v>
      </c>
      <c r="AE74" s="198">
        <v>0</v>
      </c>
      <c r="AF74" s="198">
        <v>0</v>
      </c>
      <c r="AG74" s="198">
        <v>0</v>
      </c>
      <c r="AH74" s="198">
        <v>0</v>
      </c>
      <c r="AI74" s="198">
        <v>26.33</v>
      </c>
      <c r="AJ74" s="198">
        <v>0</v>
      </c>
      <c r="AK74" s="198">
        <v>3.26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3.33</v>
      </c>
      <c r="G75" s="198">
        <v>0</v>
      </c>
      <c r="H75" s="198">
        <v>0</v>
      </c>
      <c r="I75" s="198">
        <v>0.67</v>
      </c>
      <c r="J75" s="198">
        <v>7.0000000000000007E-2</v>
      </c>
      <c r="K75" s="198">
        <v>0.27</v>
      </c>
      <c r="L75" s="198">
        <v>16.48</v>
      </c>
      <c r="M75" s="198">
        <v>0.74</v>
      </c>
      <c r="N75" s="198">
        <v>1.03</v>
      </c>
      <c r="O75" s="198">
        <v>0</v>
      </c>
      <c r="P75" s="198">
        <v>0.99</v>
      </c>
      <c r="Q75" s="198">
        <v>0.17</v>
      </c>
      <c r="R75" s="198">
        <v>0.19</v>
      </c>
      <c r="S75" s="198">
        <v>0.23</v>
      </c>
      <c r="T75" s="198">
        <v>0</v>
      </c>
      <c r="U75" s="198">
        <v>3.66</v>
      </c>
      <c r="V75" s="198">
        <v>0.13</v>
      </c>
      <c r="W75" s="198">
        <v>0.41</v>
      </c>
      <c r="X75" s="198">
        <v>6.58</v>
      </c>
      <c r="Y75" s="198">
        <v>0</v>
      </c>
      <c r="Z75" s="198">
        <v>2.21</v>
      </c>
      <c r="AA75" s="198">
        <v>0.61</v>
      </c>
      <c r="AB75" s="198">
        <v>0</v>
      </c>
      <c r="AC75" s="198">
        <v>2.67</v>
      </c>
      <c r="AD75" s="198">
        <v>8.9</v>
      </c>
      <c r="AE75" s="198">
        <v>0</v>
      </c>
      <c r="AF75" s="198">
        <v>0</v>
      </c>
      <c r="AG75" s="198">
        <v>0</v>
      </c>
      <c r="AH75" s="198">
        <v>0</v>
      </c>
      <c r="AI75" s="198">
        <v>26.33</v>
      </c>
      <c r="AJ75" s="198">
        <v>0</v>
      </c>
      <c r="AK75" s="198">
        <v>3.26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3.33</v>
      </c>
      <c r="G76" s="198">
        <v>0</v>
      </c>
      <c r="H76" s="198">
        <v>0</v>
      </c>
      <c r="I76" s="198">
        <v>0.67</v>
      </c>
      <c r="J76" s="198">
        <v>7.0000000000000007E-2</v>
      </c>
      <c r="K76" s="198">
        <v>0.27</v>
      </c>
      <c r="L76" s="198">
        <v>16.48</v>
      </c>
      <c r="M76" s="198">
        <v>0.74</v>
      </c>
      <c r="N76" s="198">
        <v>1.03</v>
      </c>
      <c r="O76" s="198">
        <v>0</v>
      </c>
      <c r="P76" s="198">
        <v>0.99</v>
      </c>
      <c r="Q76" s="198">
        <v>0.17</v>
      </c>
      <c r="R76" s="198">
        <v>0.19</v>
      </c>
      <c r="S76" s="198">
        <v>0.23</v>
      </c>
      <c r="T76" s="198">
        <v>0</v>
      </c>
      <c r="U76" s="198">
        <v>3.66</v>
      </c>
      <c r="V76" s="198">
        <v>0.13</v>
      </c>
      <c r="W76" s="198">
        <v>0.41</v>
      </c>
      <c r="X76" s="198">
        <v>6.58</v>
      </c>
      <c r="Y76" s="198">
        <v>0</v>
      </c>
      <c r="Z76" s="198">
        <v>2.21</v>
      </c>
      <c r="AA76" s="198">
        <v>0.61</v>
      </c>
      <c r="AB76" s="198">
        <v>0</v>
      </c>
      <c r="AC76" s="198">
        <v>2.67</v>
      </c>
      <c r="AD76" s="198">
        <v>8.9</v>
      </c>
      <c r="AE76" s="198">
        <v>0</v>
      </c>
      <c r="AF76" s="198">
        <v>0</v>
      </c>
      <c r="AG76" s="198">
        <v>0</v>
      </c>
      <c r="AH76" s="198">
        <v>0</v>
      </c>
      <c r="AI76" s="198">
        <v>26.33</v>
      </c>
      <c r="AJ76" s="198">
        <v>0</v>
      </c>
      <c r="AK76" s="198">
        <v>3.26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3.33</v>
      </c>
      <c r="G77" s="198">
        <v>0</v>
      </c>
      <c r="H77" s="198">
        <v>0</v>
      </c>
      <c r="I77" s="198">
        <v>0.67</v>
      </c>
      <c r="J77" s="198">
        <v>7.0000000000000007E-2</v>
      </c>
      <c r="K77" s="198">
        <v>0.27</v>
      </c>
      <c r="L77" s="198">
        <v>16.48</v>
      </c>
      <c r="M77" s="198">
        <v>0.74</v>
      </c>
      <c r="N77" s="198">
        <v>1.03</v>
      </c>
      <c r="O77" s="198">
        <v>0</v>
      </c>
      <c r="P77" s="198">
        <v>0.99</v>
      </c>
      <c r="Q77" s="198">
        <v>0.17</v>
      </c>
      <c r="R77" s="198">
        <v>0.19</v>
      </c>
      <c r="S77" s="198">
        <v>0.23</v>
      </c>
      <c r="T77" s="198">
        <v>0</v>
      </c>
      <c r="U77" s="198">
        <v>3.66</v>
      </c>
      <c r="V77" s="198">
        <v>0.13</v>
      </c>
      <c r="W77" s="198">
        <v>0.41</v>
      </c>
      <c r="X77" s="198">
        <v>6.58</v>
      </c>
      <c r="Y77" s="198">
        <v>0</v>
      </c>
      <c r="Z77" s="198">
        <v>2.21</v>
      </c>
      <c r="AA77" s="198">
        <v>0.61</v>
      </c>
      <c r="AB77" s="198">
        <v>0</v>
      </c>
      <c r="AC77" s="198">
        <v>2.67</v>
      </c>
      <c r="AD77" s="198">
        <v>8.9</v>
      </c>
      <c r="AE77" s="198">
        <v>0</v>
      </c>
      <c r="AF77" s="198">
        <v>0</v>
      </c>
      <c r="AG77" s="198">
        <v>0</v>
      </c>
      <c r="AH77" s="198">
        <v>0</v>
      </c>
      <c r="AI77" s="198">
        <v>26.33</v>
      </c>
      <c r="AJ77" s="198">
        <v>0</v>
      </c>
      <c r="AK77" s="198">
        <v>3.26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3.33</v>
      </c>
      <c r="G78" s="198">
        <v>0</v>
      </c>
      <c r="H78" s="198">
        <v>0</v>
      </c>
      <c r="I78" s="198">
        <v>0.67</v>
      </c>
      <c r="J78" s="198">
        <v>7.0000000000000007E-2</v>
      </c>
      <c r="K78" s="198">
        <v>0.27</v>
      </c>
      <c r="L78" s="198">
        <v>16.48</v>
      </c>
      <c r="M78" s="198">
        <v>0.74</v>
      </c>
      <c r="N78" s="198">
        <v>1.03</v>
      </c>
      <c r="O78" s="198">
        <v>0</v>
      </c>
      <c r="P78" s="198">
        <v>0.99</v>
      </c>
      <c r="Q78" s="198">
        <v>0.17</v>
      </c>
      <c r="R78" s="198">
        <v>0.19</v>
      </c>
      <c r="S78" s="198">
        <v>0.23</v>
      </c>
      <c r="T78" s="198">
        <v>0</v>
      </c>
      <c r="U78" s="198">
        <v>3.66</v>
      </c>
      <c r="V78" s="198">
        <v>0.13</v>
      </c>
      <c r="W78" s="198">
        <v>0.41</v>
      </c>
      <c r="X78" s="198">
        <v>6.58</v>
      </c>
      <c r="Y78" s="198">
        <v>0</v>
      </c>
      <c r="Z78" s="198">
        <v>2.21</v>
      </c>
      <c r="AA78" s="198">
        <v>0.61</v>
      </c>
      <c r="AB78" s="198">
        <v>0</v>
      </c>
      <c r="AC78" s="198">
        <v>2.67</v>
      </c>
      <c r="AD78" s="198">
        <v>8.9</v>
      </c>
      <c r="AE78" s="198">
        <v>0</v>
      </c>
      <c r="AF78" s="198">
        <v>0</v>
      </c>
      <c r="AG78" s="198">
        <v>0</v>
      </c>
      <c r="AH78" s="198">
        <v>0</v>
      </c>
      <c r="AI78" s="198">
        <v>26.33</v>
      </c>
      <c r="AJ78" s="198">
        <v>0</v>
      </c>
      <c r="AK78" s="198">
        <v>3.26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0.67</v>
      </c>
      <c r="J79" s="198">
        <v>7.0000000000000007E-2</v>
      </c>
      <c r="K79" s="198">
        <v>0.27</v>
      </c>
      <c r="L79" s="198">
        <v>16.48</v>
      </c>
      <c r="M79" s="198">
        <v>0.74</v>
      </c>
      <c r="N79" s="198">
        <v>1.03</v>
      </c>
      <c r="O79" s="198">
        <v>0</v>
      </c>
      <c r="P79" s="198">
        <v>0.99</v>
      </c>
      <c r="Q79" s="198">
        <v>0.17</v>
      </c>
      <c r="R79" s="198">
        <v>0.19</v>
      </c>
      <c r="S79" s="198">
        <v>0.23</v>
      </c>
      <c r="T79" s="198">
        <v>0</v>
      </c>
      <c r="U79" s="198">
        <v>3.66</v>
      </c>
      <c r="V79" s="198">
        <v>0.13</v>
      </c>
      <c r="W79" s="198">
        <v>0.41</v>
      </c>
      <c r="X79" s="198">
        <v>7.87</v>
      </c>
      <c r="Y79" s="198">
        <v>0</v>
      </c>
      <c r="Z79" s="198">
        <v>2.21</v>
      </c>
      <c r="AA79" s="198">
        <v>0.61</v>
      </c>
      <c r="AB79" s="198">
        <v>0</v>
      </c>
      <c r="AC79" s="198">
        <v>2.67</v>
      </c>
      <c r="AD79" s="198">
        <v>8.9</v>
      </c>
      <c r="AE79" s="198">
        <v>0</v>
      </c>
      <c r="AF79" s="198">
        <v>0</v>
      </c>
      <c r="AG79" s="198">
        <v>0</v>
      </c>
      <c r="AH79" s="198">
        <v>0</v>
      </c>
      <c r="AI79" s="198">
        <v>26.69</v>
      </c>
      <c r="AJ79" s="198">
        <v>0</v>
      </c>
      <c r="AK79" s="198">
        <v>3.26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0.67</v>
      </c>
      <c r="J80" s="198">
        <v>7.0000000000000007E-2</v>
      </c>
      <c r="K80" s="198">
        <v>0.27</v>
      </c>
      <c r="L80" s="198">
        <v>16.48</v>
      </c>
      <c r="M80" s="198">
        <v>0.74</v>
      </c>
      <c r="N80" s="198">
        <v>1.03</v>
      </c>
      <c r="O80" s="198">
        <v>0</v>
      </c>
      <c r="P80" s="198">
        <v>0.99</v>
      </c>
      <c r="Q80" s="198">
        <v>0.17</v>
      </c>
      <c r="R80" s="198">
        <v>0.19</v>
      </c>
      <c r="S80" s="198">
        <v>0.23</v>
      </c>
      <c r="T80" s="198">
        <v>0</v>
      </c>
      <c r="U80" s="198">
        <v>3.66</v>
      </c>
      <c r="V80" s="198">
        <v>0.13</v>
      </c>
      <c r="W80" s="198">
        <v>0.41</v>
      </c>
      <c r="X80" s="198">
        <v>8.84</v>
      </c>
      <c r="Y80" s="198">
        <v>0</v>
      </c>
      <c r="Z80" s="198">
        <v>2.21</v>
      </c>
      <c r="AA80" s="198">
        <v>0.61</v>
      </c>
      <c r="AB80" s="198">
        <v>0</v>
      </c>
      <c r="AC80" s="198">
        <v>2.67</v>
      </c>
      <c r="AD80" s="198">
        <v>8.9</v>
      </c>
      <c r="AE80" s="198">
        <v>0</v>
      </c>
      <c r="AF80" s="198">
        <v>0</v>
      </c>
      <c r="AG80" s="198">
        <v>0</v>
      </c>
      <c r="AH80" s="198">
        <v>0</v>
      </c>
      <c r="AI80" s="198">
        <v>26.33</v>
      </c>
      <c r="AJ80" s="198">
        <v>0</v>
      </c>
      <c r="AK80" s="198">
        <v>3.26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0.67</v>
      </c>
      <c r="J81" s="198">
        <v>7.0000000000000007E-2</v>
      </c>
      <c r="K81" s="198">
        <v>0.27</v>
      </c>
      <c r="L81" s="198">
        <v>16.48</v>
      </c>
      <c r="M81" s="198">
        <v>0.74</v>
      </c>
      <c r="N81" s="198">
        <v>1.03</v>
      </c>
      <c r="O81" s="198">
        <v>0</v>
      </c>
      <c r="P81" s="198">
        <v>0.99</v>
      </c>
      <c r="Q81" s="198">
        <v>0.17</v>
      </c>
      <c r="R81" s="198">
        <v>0.19</v>
      </c>
      <c r="S81" s="198">
        <v>0.23</v>
      </c>
      <c r="T81" s="198">
        <v>0</v>
      </c>
      <c r="U81" s="198">
        <v>3.66</v>
      </c>
      <c r="V81" s="198">
        <v>0.13</v>
      </c>
      <c r="W81" s="198">
        <v>0.41</v>
      </c>
      <c r="X81" s="198">
        <v>10.119999999999999</v>
      </c>
      <c r="Y81" s="198">
        <v>0</v>
      </c>
      <c r="Z81" s="198">
        <v>2.21</v>
      </c>
      <c r="AA81" s="198">
        <v>0.61</v>
      </c>
      <c r="AB81" s="198">
        <v>0</v>
      </c>
      <c r="AC81" s="198">
        <v>2.67</v>
      </c>
      <c r="AD81" s="198">
        <v>8.9</v>
      </c>
      <c r="AE81" s="198">
        <v>0</v>
      </c>
      <c r="AF81" s="198">
        <v>0</v>
      </c>
      <c r="AG81" s="198">
        <v>0</v>
      </c>
      <c r="AH81" s="198">
        <v>0</v>
      </c>
      <c r="AI81" s="198">
        <v>26.33</v>
      </c>
      <c r="AJ81" s="198">
        <v>0</v>
      </c>
      <c r="AK81" s="198">
        <v>3.26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0.67</v>
      </c>
      <c r="J82" s="198">
        <v>7.0000000000000007E-2</v>
      </c>
      <c r="K82" s="198">
        <v>0.27</v>
      </c>
      <c r="L82" s="198">
        <v>16.48</v>
      </c>
      <c r="M82" s="198">
        <v>0.74</v>
      </c>
      <c r="N82" s="198">
        <v>1.03</v>
      </c>
      <c r="O82" s="198">
        <v>0</v>
      </c>
      <c r="P82" s="198">
        <v>0.99</v>
      </c>
      <c r="Q82" s="198">
        <v>0.17</v>
      </c>
      <c r="R82" s="198">
        <v>0.19</v>
      </c>
      <c r="S82" s="198">
        <v>0.23</v>
      </c>
      <c r="T82" s="198">
        <v>0</v>
      </c>
      <c r="U82" s="198">
        <v>3.66</v>
      </c>
      <c r="V82" s="198">
        <v>0.13</v>
      </c>
      <c r="W82" s="198">
        <v>0.41</v>
      </c>
      <c r="X82" s="198">
        <v>11.09</v>
      </c>
      <c r="Y82" s="198">
        <v>0</v>
      </c>
      <c r="Z82" s="198">
        <v>2.21</v>
      </c>
      <c r="AA82" s="198">
        <v>0.61</v>
      </c>
      <c r="AB82" s="198">
        <v>0</v>
      </c>
      <c r="AC82" s="198">
        <v>2.67</v>
      </c>
      <c r="AD82" s="198">
        <v>8.9</v>
      </c>
      <c r="AE82" s="198">
        <v>0</v>
      </c>
      <c r="AF82" s="198">
        <v>0</v>
      </c>
      <c r="AG82" s="198">
        <v>0</v>
      </c>
      <c r="AH82" s="198">
        <v>0</v>
      </c>
      <c r="AI82" s="198">
        <v>26.33</v>
      </c>
      <c r="AJ82" s="198">
        <v>0</v>
      </c>
      <c r="AK82" s="198">
        <v>3.26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0.67</v>
      </c>
      <c r="J83" s="198">
        <v>7.0000000000000007E-2</v>
      </c>
      <c r="K83" s="198">
        <v>0.27</v>
      </c>
      <c r="L83" s="198">
        <v>16.48</v>
      </c>
      <c r="M83" s="198">
        <v>0.74</v>
      </c>
      <c r="N83" s="198">
        <v>1.03</v>
      </c>
      <c r="O83" s="198">
        <v>0</v>
      </c>
      <c r="P83" s="198">
        <v>0.99</v>
      </c>
      <c r="Q83" s="198">
        <v>0.17</v>
      </c>
      <c r="R83" s="198">
        <v>0.19</v>
      </c>
      <c r="S83" s="198">
        <v>0.23</v>
      </c>
      <c r="T83" s="198">
        <v>0</v>
      </c>
      <c r="U83" s="198">
        <v>3.66</v>
      </c>
      <c r="V83" s="198">
        <v>0.13</v>
      </c>
      <c r="W83" s="198">
        <v>0.41</v>
      </c>
      <c r="X83" s="198">
        <v>11.73</v>
      </c>
      <c r="Y83" s="198">
        <v>0</v>
      </c>
      <c r="Z83" s="198">
        <v>2.21</v>
      </c>
      <c r="AA83" s="198">
        <v>0.61</v>
      </c>
      <c r="AB83" s="198">
        <v>0</v>
      </c>
      <c r="AC83" s="198">
        <v>2.67</v>
      </c>
      <c r="AD83" s="198">
        <v>8.9</v>
      </c>
      <c r="AE83" s="198">
        <v>0</v>
      </c>
      <c r="AF83" s="198">
        <v>0</v>
      </c>
      <c r="AG83" s="198">
        <v>0</v>
      </c>
      <c r="AH83" s="198">
        <v>0</v>
      </c>
      <c r="AI83" s="198">
        <v>26.9</v>
      </c>
      <c r="AJ83" s="198">
        <v>0</v>
      </c>
      <c r="AK83" s="198">
        <v>2.1800000000000002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0.67</v>
      </c>
      <c r="J84" s="198">
        <v>7.0000000000000007E-2</v>
      </c>
      <c r="K84" s="198">
        <v>0.27</v>
      </c>
      <c r="L84" s="198">
        <v>16.48</v>
      </c>
      <c r="M84" s="198">
        <v>0.74</v>
      </c>
      <c r="N84" s="198">
        <v>1.03</v>
      </c>
      <c r="O84" s="198">
        <v>0</v>
      </c>
      <c r="P84" s="198">
        <v>0.99</v>
      </c>
      <c r="Q84" s="198">
        <v>0.17</v>
      </c>
      <c r="R84" s="198">
        <v>0.19</v>
      </c>
      <c r="S84" s="198">
        <v>0.23</v>
      </c>
      <c r="T84" s="198">
        <v>0</v>
      </c>
      <c r="U84" s="198">
        <v>3.66</v>
      </c>
      <c r="V84" s="198">
        <v>0.13</v>
      </c>
      <c r="W84" s="198">
        <v>0.41</v>
      </c>
      <c r="X84" s="198">
        <v>12.38</v>
      </c>
      <c r="Y84" s="198">
        <v>0</v>
      </c>
      <c r="Z84" s="198">
        <v>2.21</v>
      </c>
      <c r="AA84" s="198">
        <v>0.61</v>
      </c>
      <c r="AB84" s="198">
        <v>0</v>
      </c>
      <c r="AC84" s="198">
        <v>2.67</v>
      </c>
      <c r="AD84" s="198">
        <v>8.9</v>
      </c>
      <c r="AE84" s="198">
        <v>0</v>
      </c>
      <c r="AF84" s="198">
        <v>0</v>
      </c>
      <c r="AG84" s="198">
        <v>0</v>
      </c>
      <c r="AH84" s="198">
        <v>0</v>
      </c>
      <c r="AI84" s="198">
        <v>26.9</v>
      </c>
      <c r="AJ84" s="198">
        <v>0</v>
      </c>
      <c r="AK84" s="198">
        <v>2.1800000000000002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0.67</v>
      </c>
      <c r="J85" s="198">
        <v>7.0000000000000007E-2</v>
      </c>
      <c r="K85" s="198">
        <v>0.27</v>
      </c>
      <c r="L85" s="198">
        <v>16.48</v>
      </c>
      <c r="M85" s="198">
        <v>0.74</v>
      </c>
      <c r="N85" s="198">
        <v>1.03</v>
      </c>
      <c r="O85" s="198">
        <v>0</v>
      </c>
      <c r="P85" s="198">
        <v>0.99</v>
      </c>
      <c r="Q85" s="198">
        <v>0.17</v>
      </c>
      <c r="R85" s="198">
        <v>0.19</v>
      </c>
      <c r="S85" s="198">
        <v>0.23</v>
      </c>
      <c r="T85" s="198">
        <v>0</v>
      </c>
      <c r="U85" s="198">
        <v>3.66</v>
      </c>
      <c r="V85" s="198">
        <v>0.13</v>
      </c>
      <c r="W85" s="198">
        <v>0.41</v>
      </c>
      <c r="X85" s="198">
        <v>13.02</v>
      </c>
      <c r="Y85" s="198">
        <v>0</v>
      </c>
      <c r="Z85" s="198">
        <v>2.21</v>
      </c>
      <c r="AA85" s="198">
        <v>0.61</v>
      </c>
      <c r="AB85" s="198">
        <v>0</v>
      </c>
      <c r="AC85" s="198">
        <v>2.67</v>
      </c>
      <c r="AD85" s="198">
        <v>8.9</v>
      </c>
      <c r="AE85" s="198">
        <v>0</v>
      </c>
      <c r="AF85" s="198">
        <v>0</v>
      </c>
      <c r="AG85" s="198">
        <v>0</v>
      </c>
      <c r="AH85" s="198">
        <v>0</v>
      </c>
      <c r="AI85" s="198">
        <v>27.22</v>
      </c>
      <c r="AJ85" s="198">
        <v>0</v>
      </c>
      <c r="AK85" s="198">
        <v>2.1800000000000002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0.67</v>
      </c>
      <c r="J86" s="198">
        <v>7.0000000000000007E-2</v>
      </c>
      <c r="K86" s="198">
        <v>0.27</v>
      </c>
      <c r="L86" s="198">
        <v>16.48</v>
      </c>
      <c r="M86" s="198">
        <v>0.74</v>
      </c>
      <c r="N86" s="198">
        <v>1.03</v>
      </c>
      <c r="O86" s="198">
        <v>0</v>
      </c>
      <c r="P86" s="198">
        <v>0.99</v>
      </c>
      <c r="Q86" s="198">
        <v>0.17</v>
      </c>
      <c r="R86" s="198">
        <v>0.19</v>
      </c>
      <c r="S86" s="198">
        <v>0.23</v>
      </c>
      <c r="T86" s="198">
        <v>0</v>
      </c>
      <c r="U86" s="198">
        <v>3.66</v>
      </c>
      <c r="V86" s="198">
        <v>0.13</v>
      </c>
      <c r="W86" s="198">
        <v>0.41</v>
      </c>
      <c r="X86" s="198">
        <v>13.66</v>
      </c>
      <c r="Y86" s="198">
        <v>0</v>
      </c>
      <c r="Z86" s="198">
        <v>2.21</v>
      </c>
      <c r="AA86" s="198">
        <v>0.61</v>
      </c>
      <c r="AB86" s="198">
        <v>0</v>
      </c>
      <c r="AC86" s="198">
        <v>2.67</v>
      </c>
      <c r="AD86" s="198">
        <v>8.9</v>
      </c>
      <c r="AE86" s="198">
        <v>0</v>
      </c>
      <c r="AF86" s="198">
        <v>0</v>
      </c>
      <c r="AG86" s="198">
        <v>0</v>
      </c>
      <c r="AH86" s="198">
        <v>0</v>
      </c>
      <c r="AI86" s="198">
        <v>26.9</v>
      </c>
      <c r="AJ86" s="198">
        <v>0</v>
      </c>
      <c r="AK86" s="198">
        <v>2.1800000000000002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0.67</v>
      </c>
      <c r="J87" s="198">
        <v>7.0000000000000007E-2</v>
      </c>
      <c r="K87" s="198">
        <v>0.27</v>
      </c>
      <c r="L87" s="198">
        <v>16.48</v>
      </c>
      <c r="M87" s="198">
        <v>0.74</v>
      </c>
      <c r="N87" s="198">
        <v>1.03</v>
      </c>
      <c r="O87" s="198">
        <v>0</v>
      </c>
      <c r="P87" s="198">
        <v>0.99</v>
      </c>
      <c r="Q87" s="198">
        <v>0.17</v>
      </c>
      <c r="R87" s="198">
        <v>0.19</v>
      </c>
      <c r="S87" s="198">
        <v>0.23</v>
      </c>
      <c r="T87" s="198">
        <v>0</v>
      </c>
      <c r="U87" s="198">
        <v>3.66</v>
      </c>
      <c r="V87" s="198">
        <v>0.13</v>
      </c>
      <c r="W87" s="198">
        <v>0.41</v>
      </c>
      <c r="X87" s="198">
        <v>13.66</v>
      </c>
      <c r="Y87" s="198">
        <v>0</v>
      </c>
      <c r="Z87" s="198">
        <v>2.21</v>
      </c>
      <c r="AA87" s="198">
        <v>0.61</v>
      </c>
      <c r="AB87" s="198">
        <v>0</v>
      </c>
      <c r="AC87" s="198">
        <v>2.67</v>
      </c>
      <c r="AD87" s="198">
        <v>8.9</v>
      </c>
      <c r="AE87" s="198">
        <v>0</v>
      </c>
      <c r="AF87" s="198">
        <v>0</v>
      </c>
      <c r="AG87" s="198">
        <v>0</v>
      </c>
      <c r="AH87" s="198">
        <v>0</v>
      </c>
      <c r="AI87" s="198">
        <v>26.9</v>
      </c>
      <c r="AJ87" s="198">
        <v>0</v>
      </c>
      <c r="AK87" s="198">
        <v>2.1800000000000002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0.67</v>
      </c>
      <c r="J88" s="198">
        <v>7.0000000000000007E-2</v>
      </c>
      <c r="K88" s="198">
        <v>0.27</v>
      </c>
      <c r="L88" s="198">
        <v>16.48</v>
      </c>
      <c r="M88" s="198">
        <v>0.74</v>
      </c>
      <c r="N88" s="198">
        <v>1.03</v>
      </c>
      <c r="O88" s="198">
        <v>0</v>
      </c>
      <c r="P88" s="198">
        <v>0.99</v>
      </c>
      <c r="Q88" s="198">
        <v>0.17</v>
      </c>
      <c r="R88" s="198">
        <v>0.19</v>
      </c>
      <c r="S88" s="198">
        <v>0.23</v>
      </c>
      <c r="T88" s="198">
        <v>0</v>
      </c>
      <c r="U88" s="198">
        <v>3.66</v>
      </c>
      <c r="V88" s="198">
        <v>0.13</v>
      </c>
      <c r="W88" s="198">
        <v>0.41</v>
      </c>
      <c r="X88" s="198">
        <v>13.66</v>
      </c>
      <c r="Y88" s="198">
        <v>0</v>
      </c>
      <c r="Z88" s="198">
        <v>2.21</v>
      </c>
      <c r="AA88" s="198">
        <v>0.61</v>
      </c>
      <c r="AB88" s="198">
        <v>0</v>
      </c>
      <c r="AC88" s="198">
        <v>2.67</v>
      </c>
      <c r="AD88" s="198">
        <v>8.9</v>
      </c>
      <c r="AE88" s="198">
        <v>0</v>
      </c>
      <c r="AF88" s="198">
        <v>0</v>
      </c>
      <c r="AG88" s="198">
        <v>0</v>
      </c>
      <c r="AH88" s="198">
        <v>0</v>
      </c>
      <c r="AI88" s="198">
        <v>25.67</v>
      </c>
      <c r="AJ88" s="198">
        <v>0</v>
      </c>
      <c r="AK88" s="198">
        <v>2.1800000000000002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0.67</v>
      </c>
      <c r="J89" s="198">
        <v>7.0000000000000007E-2</v>
      </c>
      <c r="K89" s="198">
        <v>0.27</v>
      </c>
      <c r="L89" s="198">
        <v>16.48</v>
      </c>
      <c r="M89" s="198">
        <v>0.74</v>
      </c>
      <c r="N89" s="198">
        <v>1.03</v>
      </c>
      <c r="O89" s="198">
        <v>0</v>
      </c>
      <c r="P89" s="198">
        <v>0.99</v>
      </c>
      <c r="Q89" s="198">
        <v>0.17</v>
      </c>
      <c r="R89" s="198">
        <v>0.19</v>
      </c>
      <c r="S89" s="198">
        <v>0.23</v>
      </c>
      <c r="T89" s="198">
        <v>0</v>
      </c>
      <c r="U89" s="198">
        <v>3.66</v>
      </c>
      <c r="V89" s="198">
        <v>0.13</v>
      </c>
      <c r="W89" s="198">
        <v>0.41</v>
      </c>
      <c r="X89" s="198">
        <v>13.66</v>
      </c>
      <c r="Y89" s="198">
        <v>0</v>
      </c>
      <c r="Z89" s="198">
        <v>2.21</v>
      </c>
      <c r="AA89" s="198">
        <v>0.61</v>
      </c>
      <c r="AB89" s="198">
        <v>0</v>
      </c>
      <c r="AC89" s="198">
        <v>2.67</v>
      </c>
      <c r="AD89" s="198">
        <v>8.9</v>
      </c>
      <c r="AE89" s="198">
        <v>0</v>
      </c>
      <c r="AF89" s="198">
        <v>0</v>
      </c>
      <c r="AG89" s="198">
        <v>0</v>
      </c>
      <c r="AH89" s="198">
        <v>0</v>
      </c>
      <c r="AI89" s="198">
        <v>25.67</v>
      </c>
      <c r="AJ89" s="198">
        <v>0</v>
      </c>
      <c r="AK89" s="198">
        <v>2.1800000000000002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0.67</v>
      </c>
      <c r="J90" s="198">
        <v>7.0000000000000007E-2</v>
      </c>
      <c r="K90" s="198">
        <v>0.27</v>
      </c>
      <c r="L90" s="198">
        <v>16.48</v>
      </c>
      <c r="M90" s="198">
        <v>0.74</v>
      </c>
      <c r="N90" s="198">
        <v>1.03</v>
      </c>
      <c r="O90" s="198">
        <v>0</v>
      </c>
      <c r="P90" s="198">
        <v>0.99</v>
      </c>
      <c r="Q90" s="198">
        <v>0.17</v>
      </c>
      <c r="R90" s="198">
        <v>0.19</v>
      </c>
      <c r="S90" s="198">
        <v>0.23</v>
      </c>
      <c r="T90" s="198">
        <v>0</v>
      </c>
      <c r="U90" s="198">
        <v>3.66</v>
      </c>
      <c r="V90" s="198">
        <v>0.13</v>
      </c>
      <c r="W90" s="198">
        <v>0.41</v>
      </c>
      <c r="X90" s="198">
        <v>13.66</v>
      </c>
      <c r="Y90" s="198">
        <v>0</v>
      </c>
      <c r="Z90" s="198">
        <v>2.21</v>
      </c>
      <c r="AA90" s="198">
        <v>0.61</v>
      </c>
      <c r="AB90" s="198">
        <v>0</v>
      </c>
      <c r="AC90" s="198">
        <v>2.67</v>
      </c>
      <c r="AD90" s="198">
        <v>8.9</v>
      </c>
      <c r="AE90" s="198">
        <v>0</v>
      </c>
      <c r="AF90" s="198">
        <v>0</v>
      </c>
      <c r="AG90" s="198">
        <v>0</v>
      </c>
      <c r="AH90" s="198">
        <v>0</v>
      </c>
      <c r="AI90" s="198">
        <v>25.67</v>
      </c>
      <c r="AJ90" s="198">
        <v>0</v>
      </c>
      <c r="AK90" s="198">
        <v>2.1800000000000002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0.67</v>
      </c>
      <c r="J91" s="198">
        <v>7.0000000000000007E-2</v>
      </c>
      <c r="K91" s="198">
        <v>0.27</v>
      </c>
      <c r="L91" s="198">
        <v>16.48</v>
      </c>
      <c r="M91" s="198">
        <v>0.74</v>
      </c>
      <c r="N91" s="198">
        <v>1.03</v>
      </c>
      <c r="O91" s="198">
        <v>0</v>
      </c>
      <c r="P91" s="198">
        <v>0.99</v>
      </c>
      <c r="Q91" s="198">
        <v>0.17</v>
      </c>
      <c r="R91" s="198">
        <v>0.19</v>
      </c>
      <c r="S91" s="198">
        <v>0.23</v>
      </c>
      <c r="T91" s="198">
        <v>0</v>
      </c>
      <c r="U91" s="198">
        <v>3.66</v>
      </c>
      <c r="V91" s="198">
        <v>0.13</v>
      </c>
      <c r="W91" s="198">
        <v>0.41</v>
      </c>
      <c r="X91" s="198">
        <v>13.66</v>
      </c>
      <c r="Y91" s="198">
        <v>0</v>
      </c>
      <c r="Z91" s="198">
        <v>2.21</v>
      </c>
      <c r="AA91" s="198">
        <v>0.61</v>
      </c>
      <c r="AB91" s="198">
        <v>0</v>
      </c>
      <c r="AC91" s="198">
        <v>2.67</v>
      </c>
      <c r="AD91" s="198">
        <v>8.9</v>
      </c>
      <c r="AE91" s="198">
        <v>0</v>
      </c>
      <c r="AF91" s="198">
        <v>0</v>
      </c>
      <c r="AG91" s="198">
        <v>0</v>
      </c>
      <c r="AH91" s="198">
        <v>0</v>
      </c>
      <c r="AI91" s="198">
        <v>25.67</v>
      </c>
      <c r="AJ91" s="198">
        <v>0</v>
      </c>
      <c r="AK91" s="198">
        <v>1.0900000000000001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0.67</v>
      </c>
      <c r="J92" s="198">
        <v>7.0000000000000007E-2</v>
      </c>
      <c r="K92" s="198">
        <v>0.27</v>
      </c>
      <c r="L92" s="198">
        <v>16.48</v>
      </c>
      <c r="M92" s="198">
        <v>0.74</v>
      </c>
      <c r="N92" s="198">
        <v>1.03</v>
      </c>
      <c r="O92" s="198">
        <v>0</v>
      </c>
      <c r="P92" s="198">
        <v>0.99</v>
      </c>
      <c r="Q92" s="198">
        <v>0.17</v>
      </c>
      <c r="R92" s="198">
        <v>0.19</v>
      </c>
      <c r="S92" s="198">
        <v>0.23</v>
      </c>
      <c r="T92" s="198">
        <v>0</v>
      </c>
      <c r="U92" s="198">
        <v>3.66</v>
      </c>
      <c r="V92" s="198">
        <v>0.13</v>
      </c>
      <c r="W92" s="198">
        <v>0.41</v>
      </c>
      <c r="X92" s="198">
        <v>13.66</v>
      </c>
      <c r="Y92" s="198">
        <v>0</v>
      </c>
      <c r="Z92" s="198">
        <v>2.21</v>
      </c>
      <c r="AA92" s="198">
        <v>0.61</v>
      </c>
      <c r="AB92" s="198">
        <v>0</v>
      </c>
      <c r="AC92" s="198">
        <v>2.08</v>
      </c>
      <c r="AD92" s="198">
        <v>8.9</v>
      </c>
      <c r="AE92" s="198">
        <v>0</v>
      </c>
      <c r="AF92" s="198">
        <v>0</v>
      </c>
      <c r="AG92" s="198">
        <v>0</v>
      </c>
      <c r="AH92" s="198">
        <v>0</v>
      </c>
      <c r="AI92" s="198">
        <v>25.67</v>
      </c>
      <c r="AJ92" s="198">
        <v>0</v>
      </c>
      <c r="AK92" s="198">
        <v>1.0900000000000001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0.67</v>
      </c>
      <c r="J93" s="198">
        <v>7.0000000000000007E-2</v>
      </c>
      <c r="K93" s="198">
        <v>0.27</v>
      </c>
      <c r="L93" s="198">
        <v>16.48</v>
      </c>
      <c r="M93" s="198">
        <v>0.76</v>
      </c>
      <c r="N93" s="198">
        <v>1.03</v>
      </c>
      <c r="O93" s="198">
        <v>0</v>
      </c>
      <c r="P93" s="198">
        <v>0.99</v>
      </c>
      <c r="Q93" s="198">
        <v>0.17</v>
      </c>
      <c r="R93" s="198">
        <v>0.19</v>
      </c>
      <c r="S93" s="198">
        <v>0.23</v>
      </c>
      <c r="T93" s="198">
        <v>0</v>
      </c>
      <c r="U93" s="198">
        <v>3.66</v>
      </c>
      <c r="V93" s="198">
        <v>0.13</v>
      </c>
      <c r="W93" s="198">
        <v>0.41</v>
      </c>
      <c r="X93" s="198">
        <v>13.66</v>
      </c>
      <c r="Y93" s="198">
        <v>0</v>
      </c>
      <c r="Z93" s="198">
        <v>2.21</v>
      </c>
      <c r="AA93" s="198">
        <v>0.61</v>
      </c>
      <c r="AB93" s="198">
        <v>0</v>
      </c>
      <c r="AC93" s="198">
        <v>2.08</v>
      </c>
      <c r="AD93" s="198">
        <v>8.9</v>
      </c>
      <c r="AE93" s="198">
        <v>0</v>
      </c>
      <c r="AF93" s="198">
        <v>0</v>
      </c>
      <c r="AG93" s="198">
        <v>0</v>
      </c>
      <c r="AH93" s="198">
        <v>0</v>
      </c>
      <c r="AI93" s="198">
        <v>25.67</v>
      </c>
      <c r="AJ93" s="198">
        <v>0</v>
      </c>
      <c r="AK93" s="198">
        <v>1.0900000000000001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0.67</v>
      </c>
      <c r="J94" s="198">
        <v>7.0000000000000007E-2</v>
      </c>
      <c r="K94" s="198">
        <v>0.27</v>
      </c>
      <c r="L94" s="198">
        <v>16.48</v>
      </c>
      <c r="M94" s="198">
        <v>0.76</v>
      </c>
      <c r="N94" s="198">
        <v>1.03</v>
      </c>
      <c r="O94" s="198">
        <v>0</v>
      </c>
      <c r="P94" s="198">
        <v>0.99</v>
      </c>
      <c r="Q94" s="198">
        <v>0.17</v>
      </c>
      <c r="R94" s="198">
        <v>0.19</v>
      </c>
      <c r="S94" s="198">
        <v>0.23</v>
      </c>
      <c r="T94" s="198">
        <v>0</v>
      </c>
      <c r="U94" s="198">
        <v>3.66</v>
      </c>
      <c r="V94" s="198">
        <v>0.13</v>
      </c>
      <c r="W94" s="198">
        <v>0.41</v>
      </c>
      <c r="X94" s="198">
        <v>13.66</v>
      </c>
      <c r="Y94" s="198">
        <v>0</v>
      </c>
      <c r="Z94" s="198">
        <v>2.21</v>
      </c>
      <c r="AA94" s="198">
        <v>0.61</v>
      </c>
      <c r="AB94" s="198">
        <v>0</v>
      </c>
      <c r="AC94" s="198">
        <v>2.08</v>
      </c>
      <c r="AD94" s="198">
        <v>8.9</v>
      </c>
      <c r="AE94" s="198">
        <v>0</v>
      </c>
      <c r="AF94" s="198">
        <v>0</v>
      </c>
      <c r="AG94" s="198">
        <v>0</v>
      </c>
      <c r="AH94" s="198">
        <v>0</v>
      </c>
      <c r="AI94" s="198">
        <v>25.67</v>
      </c>
      <c r="AJ94" s="198">
        <v>0</v>
      </c>
      <c r="AK94" s="198">
        <v>1.0900000000000001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0.67</v>
      </c>
      <c r="J95" s="198">
        <v>0</v>
      </c>
      <c r="K95" s="198">
        <v>0.27</v>
      </c>
      <c r="L95" s="198">
        <v>16.48</v>
      </c>
      <c r="M95" s="198">
        <v>0.76</v>
      </c>
      <c r="N95" s="198">
        <v>1.03</v>
      </c>
      <c r="O95" s="198">
        <v>0</v>
      </c>
      <c r="P95" s="198">
        <v>0.99</v>
      </c>
      <c r="Q95" s="198">
        <v>0.17</v>
      </c>
      <c r="R95" s="198">
        <v>0.19</v>
      </c>
      <c r="S95" s="198">
        <v>0.23</v>
      </c>
      <c r="T95" s="198">
        <v>0</v>
      </c>
      <c r="U95" s="198">
        <v>3.66</v>
      </c>
      <c r="V95" s="198">
        <v>0.13</v>
      </c>
      <c r="W95" s="198">
        <v>0.41</v>
      </c>
      <c r="X95" s="198">
        <v>13.66</v>
      </c>
      <c r="Y95" s="198">
        <v>0</v>
      </c>
      <c r="Z95" s="198">
        <v>2.21</v>
      </c>
      <c r="AA95" s="198">
        <v>0.61</v>
      </c>
      <c r="AB95" s="198">
        <v>0</v>
      </c>
      <c r="AC95" s="198">
        <v>2.08</v>
      </c>
      <c r="AD95" s="198">
        <v>8.9</v>
      </c>
      <c r="AE95" s="198">
        <v>0</v>
      </c>
      <c r="AF95" s="198">
        <v>0</v>
      </c>
      <c r="AG95" s="198">
        <v>0</v>
      </c>
      <c r="AH95" s="198">
        <v>0</v>
      </c>
      <c r="AI95" s="198">
        <v>25.67</v>
      </c>
      <c r="AJ95" s="198">
        <v>0</v>
      </c>
      <c r="AK95" s="198">
        <v>1.0900000000000001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0.67</v>
      </c>
      <c r="J96" s="198">
        <v>0</v>
      </c>
      <c r="K96" s="198">
        <v>0.27</v>
      </c>
      <c r="L96" s="198">
        <v>16.48</v>
      </c>
      <c r="M96" s="198">
        <v>0.76</v>
      </c>
      <c r="N96" s="198">
        <v>1.03</v>
      </c>
      <c r="O96" s="198">
        <v>0</v>
      </c>
      <c r="P96" s="198">
        <v>0.99</v>
      </c>
      <c r="Q96" s="198">
        <v>0.17</v>
      </c>
      <c r="R96" s="198">
        <v>0.19</v>
      </c>
      <c r="S96" s="198">
        <v>0.23</v>
      </c>
      <c r="T96" s="198">
        <v>0</v>
      </c>
      <c r="U96" s="198">
        <v>3.66</v>
      </c>
      <c r="V96" s="198">
        <v>0.13</v>
      </c>
      <c r="W96" s="198">
        <v>0.41</v>
      </c>
      <c r="X96" s="198">
        <v>13.66</v>
      </c>
      <c r="Y96" s="198">
        <v>0</v>
      </c>
      <c r="Z96" s="198">
        <v>2.21</v>
      </c>
      <c r="AA96" s="198">
        <v>0.61</v>
      </c>
      <c r="AB96" s="198">
        <v>0</v>
      </c>
      <c r="AC96" s="198">
        <v>2.08</v>
      </c>
      <c r="AD96" s="198">
        <v>8.9</v>
      </c>
      <c r="AE96" s="198">
        <v>0</v>
      </c>
      <c r="AF96" s="198">
        <v>0</v>
      </c>
      <c r="AG96" s="198">
        <v>0</v>
      </c>
      <c r="AH96" s="198">
        <v>0</v>
      </c>
      <c r="AI96" s="198">
        <v>25.67</v>
      </c>
      <c r="AJ96" s="198">
        <v>0</v>
      </c>
      <c r="AK96" s="198">
        <v>1.0900000000000001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0.67</v>
      </c>
      <c r="J97" s="198">
        <v>0</v>
      </c>
      <c r="K97" s="198">
        <v>0.27</v>
      </c>
      <c r="L97" s="198">
        <v>16.48</v>
      </c>
      <c r="M97" s="198">
        <v>0.76</v>
      </c>
      <c r="N97" s="198">
        <v>1.03</v>
      </c>
      <c r="O97" s="198">
        <v>0</v>
      </c>
      <c r="P97" s="198">
        <v>0.99</v>
      </c>
      <c r="Q97" s="198">
        <v>0.17</v>
      </c>
      <c r="R97" s="198">
        <v>0.19</v>
      </c>
      <c r="S97" s="198">
        <v>0.23</v>
      </c>
      <c r="T97" s="198">
        <v>0</v>
      </c>
      <c r="U97" s="198">
        <v>3.66</v>
      </c>
      <c r="V97" s="198">
        <v>0.13</v>
      </c>
      <c r="W97" s="198">
        <v>0.41</v>
      </c>
      <c r="X97" s="198">
        <v>13.66</v>
      </c>
      <c r="Y97" s="198">
        <v>0</v>
      </c>
      <c r="Z97" s="198">
        <v>2.21</v>
      </c>
      <c r="AA97" s="198">
        <v>0.61</v>
      </c>
      <c r="AB97" s="198">
        <v>0</v>
      </c>
      <c r="AC97" s="198">
        <v>2.08</v>
      </c>
      <c r="AD97" s="198">
        <v>8.9</v>
      </c>
      <c r="AE97" s="198">
        <v>0</v>
      </c>
      <c r="AF97" s="198">
        <v>0</v>
      </c>
      <c r="AG97" s="198">
        <v>0</v>
      </c>
      <c r="AH97" s="198">
        <v>0</v>
      </c>
      <c r="AI97" s="198">
        <v>25.67</v>
      </c>
      <c r="AJ97" s="198">
        <v>0</v>
      </c>
      <c r="AK97" s="198">
        <v>1.0900000000000001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0.67</v>
      </c>
      <c r="J98" s="198">
        <v>0</v>
      </c>
      <c r="K98" s="198">
        <v>0.27</v>
      </c>
      <c r="L98" s="198">
        <v>16.48</v>
      </c>
      <c r="M98" s="198">
        <v>0.76</v>
      </c>
      <c r="N98" s="198">
        <v>1.03</v>
      </c>
      <c r="O98" s="198">
        <v>0</v>
      </c>
      <c r="P98" s="198">
        <v>0.99</v>
      </c>
      <c r="Q98" s="198">
        <v>0.17</v>
      </c>
      <c r="R98" s="198">
        <v>0.19</v>
      </c>
      <c r="S98" s="198">
        <v>0.23</v>
      </c>
      <c r="T98" s="198">
        <v>0</v>
      </c>
      <c r="U98" s="198">
        <v>3.66</v>
      </c>
      <c r="V98" s="198">
        <v>0.13</v>
      </c>
      <c r="W98" s="198">
        <v>0.41</v>
      </c>
      <c r="X98" s="198">
        <v>13.66</v>
      </c>
      <c r="Y98" s="198">
        <v>0</v>
      </c>
      <c r="Z98" s="198">
        <v>2.21</v>
      </c>
      <c r="AA98" s="198">
        <v>0.61</v>
      </c>
      <c r="AB98" s="198">
        <v>0</v>
      </c>
      <c r="AC98" s="198">
        <v>2.08</v>
      </c>
      <c r="AD98" s="198">
        <v>8.9</v>
      </c>
      <c r="AE98" s="198">
        <v>0</v>
      </c>
      <c r="AF98" s="198">
        <v>0</v>
      </c>
      <c r="AG98" s="198">
        <v>0</v>
      </c>
      <c r="AH98" s="198">
        <v>0</v>
      </c>
      <c r="AI98" s="198">
        <v>25.67</v>
      </c>
      <c r="AJ98" s="198">
        <v>0</v>
      </c>
      <c r="AK98" s="198">
        <v>1.0900000000000001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2.509999999999999E-2</v>
      </c>
      <c r="G99">
        <f t="shared" si="0"/>
        <v>0</v>
      </c>
      <c r="H99">
        <f t="shared" si="0"/>
        <v>0</v>
      </c>
      <c r="I99">
        <f t="shared" si="0"/>
        <v>5.9439999999999854E-2</v>
      </c>
      <c r="J99">
        <f t="shared" si="0"/>
        <v>3.5849999999999975E-3</v>
      </c>
      <c r="K99">
        <f t="shared" si="0"/>
        <v>6.4799999999999918E-3</v>
      </c>
      <c r="L99">
        <f t="shared" si="0"/>
        <v>0.36756000000000005</v>
      </c>
      <c r="M99">
        <f t="shared" si="0"/>
        <v>1.349250000000001E-2</v>
      </c>
      <c r="N99">
        <f t="shared" si="0"/>
        <v>2.472000000000002E-2</v>
      </c>
      <c r="O99">
        <f t="shared" si="0"/>
        <v>0</v>
      </c>
      <c r="P99">
        <f t="shared" si="0"/>
        <v>2.426499999999995E-2</v>
      </c>
      <c r="Q99">
        <f t="shared" si="0"/>
        <v>4.2700000000000012E-3</v>
      </c>
      <c r="R99">
        <f t="shared" si="0"/>
        <v>4.5600000000000007E-3</v>
      </c>
      <c r="S99">
        <f t="shared" si="0"/>
        <v>5.5200000000000084E-3</v>
      </c>
      <c r="T99">
        <f t="shared" si="0"/>
        <v>0</v>
      </c>
      <c r="U99">
        <f t="shared" si="0"/>
        <v>8.7840000000000112E-2</v>
      </c>
      <c r="V99">
        <f t="shared" si="0"/>
        <v>3.1200000000000056E-3</v>
      </c>
      <c r="W99">
        <f t="shared" si="0"/>
        <v>9.8399999999999876E-3</v>
      </c>
      <c r="X99">
        <f t="shared" si="0"/>
        <v>9.6410000000000051E-2</v>
      </c>
      <c r="Y99">
        <f t="shared" si="0"/>
        <v>0</v>
      </c>
      <c r="Z99">
        <f t="shared" si="0"/>
        <v>4.7760000000000059E-2</v>
      </c>
      <c r="AA99">
        <f t="shared" si="0"/>
        <v>1.463999999999999E-2</v>
      </c>
      <c r="AB99">
        <f t="shared" si="0"/>
        <v>0</v>
      </c>
      <c r="AC99">
        <f t="shared" si="0"/>
        <v>0.21964749999999975</v>
      </c>
      <c r="AD99">
        <f t="shared" si="0"/>
        <v>0.1113574999999999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2.7799999999999999E-3</v>
      </c>
      <c r="AI99">
        <f t="shared" si="0"/>
        <v>0.51601500000000022</v>
      </c>
      <c r="AJ99">
        <f t="shared" si="0"/>
        <v>0</v>
      </c>
      <c r="AK99">
        <f t="shared" si="0"/>
        <v>4.6794999999999989E-2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-51.064999999999998</v>
      </c>
      <c r="G3" s="124">
        <v>-51.064999999999998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-31.64</v>
      </c>
      <c r="N3" s="124">
        <v>-31.64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51.064999999999998</v>
      </c>
      <c r="AF3" s="124">
        <v>31.64</v>
      </c>
      <c r="AG3" s="124">
        <v>0</v>
      </c>
      <c r="AH3" s="124">
        <v>0</v>
      </c>
      <c r="AI3" s="124">
        <v>82.704999999999998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51.064999999999998</v>
      </c>
      <c r="BQ3" s="125">
        <f t="shared" ref="BQ3:BS66" si="3">IF(AF3&gt;0,AF3,0)</f>
        <v>31.64</v>
      </c>
      <c r="BR3" s="125">
        <f t="shared" si="3"/>
        <v>0</v>
      </c>
      <c r="BS3" s="125">
        <f t="shared" si="3"/>
        <v>0</v>
      </c>
      <c r="BT3" s="125">
        <f>-SUM(BP3:BS3)</f>
        <v>-82.704999999999998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510.65</v>
      </c>
      <c r="DA3" s="122">
        <f t="shared" ref="DA3:DC66" si="8">$AK3*BQ3</f>
        <v>316.39999999999998</v>
      </c>
      <c r="DB3" s="122">
        <f t="shared" si="8"/>
        <v>0</v>
      </c>
      <c r="DC3" s="122">
        <f t="shared" si="8"/>
        <v>0</v>
      </c>
      <c r="DD3" s="122">
        <f>SUM(CZ3:DC3)</f>
        <v>827.05</v>
      </c>
      <c r="DF3" s="123">
        <f>AR3+AU3+BB3+BI3+BP3</f>
        <v>51.064999999999998</v>
      </c>
      <c r="DG3" s="123">
        <f>AY3+AN3+BC3+BJ3+BQ3</f>
        <v>31.64</v>
      </c>
      <c r="DH3" s="123">
        <f>BF3+AO3+AV3+BK3+BR3</f>
        <v>0</v>
      </c>
      <c r="DI3" s="123">
        <f>BM3+BS3+BD3+AW3+AP3</f>
        <v>0</v>
      </c>
      <c r="DJ3" s="123">
        <f>BT3+BL3+BE3+AX3+AQ3</f>
        <v>-82.704999999999998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-63.183</v>
      </c>
      <c r="G4" s="124">
        <v>-63.183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-39.146999999999998</v>
      </c>
      <c r="N4" s="124">
        <v>-39.146999999999998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63.183</v>
      </c>
      <c r="AF4" s="124">
        <v>39.146999999999998</v>
      </c>
      <c r="AG4" s="124">
        <v>0</v>
      </c>
      <c r="AH4" s="124">
        <v>0</v>
      </c>
      <c r="AI4" s="124">
        <v>102.33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63.183</v>
      </c>
      <c r="BQ4" s="125">
        <f t="shared" si="3"/>
        <v>39.146999999999998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-102.33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631.83000000000004</v>
      </c>
      <c r="DA4" s="122">
        <f t="shared" si="8"/>
        <v>391.46999999999997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1023.3</v>
      </c>
      <c r="DF4" s="123">
        <f t="shared" ref="DF4:DF67" si="31">AR4+AU4+BB4+BI4+BP4</f>
        <v>63.183</v>
      </c>
      <c r="DG4" s="123">
        <f t="shared" ref="DG4:DG67" si="32">AY4+AN4+BC4+BJ4+BQ4</f>
        <v>39.146999999999998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-102.33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-67.867000000000004</v>
      </c>
      <c r="G5" s="124">
        <v>-67.867000000000004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-42.048999999999999</v>
      </c>
      <c r="N5" s="124">
        <v>-42.048999999999999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67.867000000000004</v>
      </c>
      <c r="AF5" s="124">
        <v>42.048999999999999</v>
      </c>
      <c r="AG5" s="124">
        <v>0</v>
      </c>
      <c r="AH5" s="124">
        <v>0</v>
      </c>
      <c r="AI5" s="124">
        <v>109.916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67.867000000000004</v>
      </c>
      <c r="BQ5" s="125">
        <f t="shared" si="3"/>
        <v>42.048999999999999</v>
      </c>
      <c r="BR5" s="125">
        <f t="shared" si="3"/>
        <v>0</v>
      </c>
      <c r="BS5" s="125">
        <f t="shared" si="3"/>
        <v>0</v>
      </c>
      <c r="BT5" s="125">
        <f t="shared" si="20"/>
        <v>-109.916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678.67000000000007</v>
      </c>
      <c r="DA5" s="122">
        <f t="shared" si="8"/>
        <v>420.49</v>
      </c>
      <c r="DB5" s="122">
        <f t="shared" si="8"/>
        <v>0</v>
      </c>
      <c r="DC5" s="122">
        <f t="shared" si="8"/>
        <v>0</v>
      </c>
      <c r="DD5" s="122">
        <f t="shared" si="30"/>
        <v>1099.1600000000001</v>
      </c>
      <c r="DF5" s="123">
        <f t="shared" si="31"/>
        <v>67.867000000000004</v>
      </c>
      <c r="DG5" s="123">
        <f t="shared" si="32"/>
        <v>42.048999999999999</v>
      </c>
      <c r="DH5" s="123">
        <f t="shared" si="33"/>
        <v>0</v>
      </c>
      <c r="DI5" s="123">
        <f t="shared" si="34"/>
        <v>0</v>
      </c>
      <c r="DJ5" s="123">
        <f t="shared" si="35"/>
        <v>-109.916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-75.863</v>
      </c>
      <c r="G6" s="124">
        <v>-75.863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-47.003999999999998</v>
      </c>
      <c r="N6" s="124">
        <v>-47.003999999999998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75.863</v>
      </c>
      <c r="AF6" s="124">
        <v>47.003999999999998</v>
      </c>
      <c r="AG6" s="124">
        <v>0</v>
      </c>
      <c r="AH6" s="124">
        <v>0</v>
      </c>
      <c r="AI6" s="124">
        <v>122.867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75.863</v>
      </c>
      <c r="BQ6" s="125">
        <f t="shared" si="3"/>
        <v>47.003999999999998</v>
      </c>
      <c r="BR6" s="125">
        <f t="shared" si="3"/>
        <v>0</v>
      </c>
      <c r="BS6" s="125">
        <f t="shared" si="3"/>
        <v>0</v>
      </c>
      <c r="BT6" s="125">
        <f t="shared" si="20"/>
        <v>-122.86699999999999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758.63</v>
      </c>
      <c r="DA6" s="122">
        <f t="shared" si="8"/>
        <v>470.03999999999996</v>
      </c>
      <c r="DB6" s="122">
        <f t="shared" si="8"/>
        <v>0</v>
      </c>
      <c r="DC6" s="122">
        <f t="shared" si="8"/>
        <v>0</v>
      </c>
      <c r="DD6" s="122">
        <f t="shared" si="30"/>
        <v>1228.67</v>
      </c>
      <c r="DF6" s="123">
        <f t="shared" si="31"/>
        <v>75.863</v>
      </c>
      <c r="DG6" s="123">
        <f t="shared" si="32"/>
        <v>47.003999999999998</v>
      </c>
      <c r="DH6" s="123">
        <f t="shared" si="33"/>
        <v>0</v>
      </c>
      <c r="DI6" s="123">
        <f t="shared" si="34"/>
        <v>0</v>
      </c>
      <c r="DJ6" s="123">
        <f t="shared" si="35"/>
        <v>-122.86699999999999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-93.322000000000003</v>
      </c>
      <c r="G7" s="124">
        <v>-93.322000000000003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-50</v>
      </c>
      <c r="N7" s="124">
        <v>-50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93.322000000000003</v>
      </c>
      <c r="AF7" s="124">
        <v>50</v>
      </c>
      <c r="AG7" s="124">
        <v>0</v>
      </c>
      <c r="AH7" s="124">
        <v>0</v>
      </c>
      <c r="AI7" s="124">
        <v>143.322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93.322000000000003</v>
      </c>
      <c r="BQ7" s="125">
        <f t="shared" si="3"/>
        <v>50</v>
      </c>
      <c r="BR7" s="125">
        <f t="shared" si="3"/>
        <v>0</v>
      </c>
      <c r="BS7" s="125">
        <f t="shared" si="3"/>
        <v>0</v>
      </c>
      <c r="BT7" s="125">
        <f t="shared" si="20"/>
        <v>-143.322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933.22</v>
      </c>
      <c r="DA7" s="122">
        <f t="shared" si="8"/>
        <v>500</v>
      </c>
      <c r="DB7" s="122">
        <f t="shared" si="8"/>
        <v>0</v>
      </c>
      <c r="DC7" s="122">
        <f t="shared" si="8"/>
        <v>0</v>
      </c>
      <c r="DD7" s="122">
        <f t="shared" si="30"/>
        <v>1433.22</v>
      </c>
      <c r="DF7" s="123">
        <f t="shared" si="31"/>
        <v>93.322000000000003</v>
      </c>
      <c r="DG7" s="123">
        <f t="shared" si="32"/>
        <v>50</v>
      </c>
      <c r="DH7" s="123">
        <f t="shared" si="33"/>
        <v>0</v>
      </c>
      <c r="DI7" s="123">
        <f t="shared" si="34"/>
        <v>0</v>
      </c>
      <c r="DJ7" s="123">
        <f t="shared" si="35"/>
        <v>-143.322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-146.36000000000001</v>
      </c>
      <c r="G8" s="124">
        <v>-146.36000000000001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-15</v>
      </c>
      <c r="N8" s="124">
        <v>-15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146.36000000000001</v>
      </c>
      <c r="AF8" s="124">
        <v>15</v>
      </c>
      <c r="AG8" s="124">
        <v>0</v>
      </c>
      <c r="AH8" s="124">
        <v>0</v>
      </c>
      <c r="AI8" s="124">
        <v>161.36000000000001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146.36000000000001</v>
      </c>
      <c r="BQ8" s="125">
        <f t="shared" si="3"/>
        <v>15</v>
      </c>
      <c r="BR8" s="125">
        <f t="shared" si="3"/>
        <v>0</v>
      </c>
      <c r="BS8" s="125">
        <f t="shared" si="3"/>
        <v>0</v>
      </c>
      <c r="BT8" s="125">
        <f t="shared" si="20"/>
        <v>-161.36000000000001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1463.6000000000001</v>
      </c>
      <c r="DA8" s="122">
        <f t="shared" si="8"/>
        <v>150</v>
      </c>
      <c r="DB8" s="122">
        <f t="shared" si="8"/>
        <v>0</v>
      </c>
      <c r="DC8" s="122">
        <f t="shared" si="8"/>
        <v>0</v>
      </c>
      <c r="DD8" s="122">
        <f t="shared" si="30"/>
        <v>1613.6000000000001</v>
      </c>
      <c r="DF8" s="123">
        <f t="shared" si="31"/>
        <v>146.36000000000001</v>
      </c>
      <c r="DG8" s="123">
        <f t="shared" si="32"/>
        <v>15</v>
      </c>
      <c r="DH8" s="123">
        <f t="shared" si="33"/>
        <v>0</v>
      </c>
      <c r="DI8" s="123">
        <f t="shared" si="34"/>
        <v>0</v>
      </c>
      <c r="DJ8" s="123">
        <f t="shared" si="35"/>
        <v>-161.36000000000001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-179.11099999999999</v>
      </c>
      <c r="G9" s="124">
        <v>-179.11099999999999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179.11099999999999</v>
      </c>
      <c r="AF9" s="124">
        <v>0</v>
      </c>
      <c r="AG9" s="124">
        <v>0</v>
      </c>
      <c r="AH9" s="124">
        <v>0</v>
      </c>
      <c r="AI9" s="124">
        <v>179.11099999999999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179.11099999999999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-179.11099999999999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1791.11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1791.11</v>
      </c>
      <c r="DF9" s="123">
        <f t="shared" si="31"/>
        <v>179.11099999999999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-179.11099999999999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-195.99299999999999</v>
      </c>
      <c r="G10" s="124">
        <v>-195.99299999999999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195.99299999999999</v>
      </c>
      <c r="AF10" s="124">
        <v>0</v>
      </c>
      <c r="AG10" s="124">
        <v>0</v>
      </c>
      <c r="AH10" s="124">
        <v>0</v>
      </c>
      <c r="AI10" s="124">
        <v>195.99299999999999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195.99299999999999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-195.99299999999999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1959.9299999999998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1959.9299999999998</v>
      </c>
      <c r="DF10" s="123">
        <f t="shared" si="31"/>
        <v>195.99299999999999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-195.99299999999999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-209.99799999999999</v>
      </c>
      <c r="G11" s="124">
        <v>-209.99799999999999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209.99799999999999</v>
      </c>
      <c r="AF11" s="124">
        <v>0</v>
      </c>
      <c r="AG11" s="124">
        <v>0</v>
      </c>
      <c r="AH11" s="124">
        <v>0</v>
      </c>
      <c r="AI11" s="124">
        <v>209.99799999999999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209.99799999999999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-209.99799999999999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2099.98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2099.98</v>
      </c>
      <c r="DF11" s="123">
        <f t="shared" si="31"/>
        <v>209.99799999999999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-209.99799999999999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-210</v>
      </c>
      <c r="G12" s="124">
        <v>-210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210</v>
      </c>
      <c r="AF12" s="124">
        <v>0</v>
      </c>
      <c r="AG12" s="124">
        <v>0</v>
      </c>
      <c r="AH12" s="124">
        <v>0</v>
      </c>
      <c r="AI12" s="124">
        <v>210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210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-210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2100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2100</v>
      </c>
      <c r="DF12" s="123">
        <f t="shared" si="31"/>
        <v>210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-210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-10</v>
      </c>
      <c r="D13" s="124">
        <v>0</v>
      </c>
      <c r="E13" s="124">
        <v>0</v>
      </c>
      <c r="F13" s="124">
        <v>-182</v>
      </c>
      <c r="G13" s="124">
        <v>-192</v>
      </c>
      <c r="H13" s="118"/>
      <c r="I13" s="33">
        <v>11</v>
      </c>
      <c r="J13" s="124">
        <v>10</v>
      </c>
      <c r="K13" s="124">
        <v>0</v>
      </c>
      <c r="L13" s="124">
        <v>0</v>
      </c>
      <c r="M13" s="124">
        <v>0</v>
      </c>
      <c r="N13" s="124">
        <v>10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182</v>
      </c>
      <c r="AF13" s="124">
        <v>0</v>
      </c>
      <c r="AG13" s="124">
        <v>0</v>
      </c>
      <c r="AH13" s="124">
        <v>0</v>
      </c>
      <c r="AI13" s="124">
        <v>182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182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-182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100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100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1820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1820</v>
      </c>
      <c r="DF13" s="123">
        <f t="shared" si="31"/>
        <v>192</v>
      </c>
      <c r="DG13" s="123">
        <f t="shared" si="32"/>
        <v>-10</v>
      </c>
      <c r="DH13" s="123">
        <f t="shared" si="33"/>
        <v>0</v>
      </c>
      <c r="DI13" s="123">
        <f t="shared" si="34"/>
        <v>0</v>
      </c>
      <c r="DJ13" s="123">
        <f t="shared" si="35"/>
        <v>-182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-25</v>
      </c>
      <c r="D14" s="124">
        <v>0</v>
      </c>
      <c r="E14" s="124">
        <v>0</v>
      </c>
      <c r="F14" s="124">
        <v>-107</v>
      </c>
      <c r="G14" s="124">
        <v>-132</v>
      </c>
      <c r="H14" s="118"/>
      <c r="I14" s="33">
        <v>12</v>
      </c>
      <c r="J14" s="124">
        <v>25</v>
      </c>
      <c r="K14" s="124">
        <v>0</v>
      </c>
      <c r="L14" s="124">
        <v>0</v>
      </c>
      <c r="M14" s="124">
        <v>0</v>
      </c>
      <c r="N14" s="124">
        <v>25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107</v>
      </c>
      <c r="AF14" s="124">
        <v>0</v>
      </c>
      <c r="AG14" s="124">
        <v>0</v>
      </c>
      <c r="AH14" s="124">
        <v>0</v>
      </c>
      <c r="AI14" s="124">
        <v>107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107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-107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1070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1070</v>
      </c>
      <c r="DF14" s="123">
        <f t="shared" si="31"/>
        <v>132</v>
      </c>
      <c r="DG14" s="123">
        <f t="shared" si="32"/>
        <v>-25</v>
      </c>
      <c r="DH14" s="123">
        <f t="shared" si="33"/>
        <v>0</v>
      </c>
      <c r="DI14" s="123">
        <f t="shared" si="34"/>
        <v>0</v>
      </c>
      <c r="DJ14" s="123">
        <f t="shared" si="35"/>
        <v>-107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-40</v>
      </c>
      <c r="D15" s="124">
        <v>0</v>
      </c>
      <c r="E15" s="124">
        <v>0</v>
      </c>
      <c r="F15" s="124">
        <v>-107</v>
      </c>
      <c r="G15" s="124">
        <v>-147</v>
      </c>
      <c r="H15" s="118"/>
      <c r="I15" s="33">
        <v>13</v>
      </c>
      <c r="J15" s="124">
        <v>40</v>
      </c>
      <c r="K15" s="124">
        <v>0</v>
      </c>
      <c r="L15" s="124">
        <v>0</v>
      </c>
      <c r="M15" s="124">
        <v>0</v>
      </c>
      <c r="N15" s="124">
        <v>40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107</v>
      </c>
      <c r="AF15" s="124">
        <v>0</v>
      </c>
      <c r="AG15" s="124">
        <v>0</v>
      </c>
      <c r="AH15" s="124">
        <v>0</v>
      </c>
      <c r="AI15" s="124">
        <v>107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40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-40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107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-107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400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400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1070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1070</v>
      </c>
      <c r="DF15" s="123">
        <f t="shared" si="31"/>
        <v>147</v>
      </c>
      <c r="DG15" s="123">
        <f t="shared" si="32"/>
        <v>-40</v>
      </c>
      <c r="DH15" s="123">
        <f t="shared" si="33"/>
        <v>0</v>
      </c>
      <c r="DI15" s="123">
        <f t="shared" si="34"/>
        <v>0</v>
      </c>
      <c r="DJ15" s="123">
        <f t="shared" si="35"/>
        <v>-107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-54.19</v>
      </c>
      <c r="D16" s="124">
        <v>0</v>
      </c>
      <c r="E16" s="124">
        <v>0</v>
      </c>
      <c r="F16" s="124">
        <v>-73.81</v>
      </c>
      <c r="G16" s="124">
        <v>-128</v>
      </c>
      <c r="H16" s="118"/>
      <c r="I16" s="33">
        <v>14</v>
      </c>
      <c r="J16" s="124">
        <v>54.19</v>
      </c>
      <c r="K16" s="124">
        <v>0</v>
      </c>
      <c r="L16" s="124">
        <v>0</v>
      </c>
      <c r="M16" s="124">
        <v>0</v>
      </c>
      <c r="N16" s="124">
        <v>54.19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73.81</v>
      </c>
      <c r="AF16" s="124">
        <v>0</v>
      </c>
      <c r="AG16" s="124">
        <v>0</v>
      </c>
      <c r="AH16" s="124">
        <v>0</v>
      </c>
      <c r="AI16" s="124">
        <v>73.81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54.19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-54.19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73.81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-73.81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541.9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541.9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738.1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738.1</v>
      </c>
      <c r="DF16" s="123">
        <f t="shared" si="31"/>
        <v>128</v>
      </c>
      <c r="DG16" s="123">
        <f t="shared" si="32"/>
        <v>-54.19</v>
      </c>
      <c r="DH16" s="123">
        <f t="shared" si="33"/>
        <v>0</v>
      </c>
      <c r="DI16" s="123">
        <f t="shared" si="34"/>
        <v>0</v>
      </c>
      <c r="DJ16" s="123">
        <f t="shared" si="35"/>
        <v>-73.81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-45.722999999999999</v>
      </c>
      <c r="D17" s="124">
        <v>0</v>
      </c>
      <c r="E17" s="124">
        <v>0</v>
      </c>
      <c r="F17" s="124">
        <v>-62.277000000000001</v>
      </c>
      <c r="G17" s="124">
        <v>-108</v>
      </c>
      <c r="H17" s="118"/>
      <c r="I17" s="33">
        <v>15</v>
      </c>
      <c r="J17" s="124">
        <v>45.722999999999999</v>
      </c>
      <c r="K17" s="124">
        <v>0</v>
      </c>
      <c r="L17" s="124">
        <v>0</v>
      </c>
      <c r="M17" s="124">
        <v>0</v>
      </c>
      <c r="N17" s="124">
        <v>45.722999999999999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62.277000000000001</v>
      </c>
      <c r="AF17" s="124">
        <v>0</v>
      </c>
      <c r="AG17" s="124">
        <v>0</v>
      </c>
      <c r="AH17" s="124">
        <v>0</v>
      </c>
      <c r="AI17" s="124">
        <v>62.277000000000001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45.722999999999999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-45.722999999999999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62.277000000000001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-62.277000000000001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457.23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457.23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622.77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622.77</v>
      </c>
      <c r="DF17" s="123">
        <f t="shared" si="31"/>
        <v>108</v>
      </c>
      <c r="DG17" s="123">
        <f t="shared" si="32"/>
        <v>-45.722999999999999</v>
      </c>
      <c r="DH17" s="123">
        <f t="shared" si="33"/>
        <v>0</v>
      </c>
      <c r="DI17" s="123">
        <f t="shared" si="34"/>
        <v>0</v>
      </c>
      <c r="DJ17" s="123">
        <f t="shared" si="35"/>
        <v>-62.277000000000001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-35.139000000000003</v>
      </c>
      <c r="D18" s="124">
        <v>0</v>
      </c>
      <c r="E18" s="124">
        <v>0</v>
      </c>
      <c r="F18" s="124">
        <v>-47.860999999999997</v>
      </c>
      <c r="G18" s="124">
        <v>-83</v>
      </c>
      <c r="H18" s="118"/>
      <c r="I18" s="33">
        <v>16</v>
      </c>
      <c r="J18" s="124">
        <v>35.139000000000003</v>
      </c>
      <c r="K18" s="124">
        <v>0</v>
      </c>
      <c r="L18" s="124">
        <v>0</v>
      </c>
      <c r="M18" s="124">
        <v>0</v>
      </c>
      <c r="N18" s="124">
        <v>35.139000000000003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47.860999999999997</v>
      </c>
      <c r="AF18" s="124">
        <v>0</v>
      </c>
      <c r="AG18" s="124">
        <v>0</v>
      </c>
      <c r="AH18" s="124">
        <v>0</v>
      </c>
      <c r="AI18" s="124">
        <v>47.860999999999997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35.139000000000003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-35.139000000000003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47.860999999999997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-47.860999999999997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351.39000000000004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351.39000000000004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478.60999999999996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478.60999999999996</v>
      </c>
      <c r="DF18" s="123">
        <f t="shared" si="31"/>
        <v>83</v>
      </c>
      <c r="DG18" s="123">
        <f t="shared" si="32"/>
        <v>-35.139000000000003</v>
      </c>
      <c r="DH18" s="123">
        <f t="shared" si="33"/>
        <v>0</v>
      </c>
      <c r="DI18" s="123">
        <f t="shared" si="34"/>
        <v>0</v>
      </c>
      <c r="DJ18" s="123">
        <f t="shared" si="35"/>
        <v>-47.860999999999997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-33.021999999999998</v>
      </c>
      <c r="D19" s="124">
        <v>0</v>
      </c>
      <c r="E19" s="124">
        <v>0</v>
      </c>
      <c r="F19" s="124">
        <v>-44.978000000000002</v>
      </c>
      <c r="G19" s="124">
        <v>-78</v>
      </c>
      <c r="H19" s="118"/>
      <c r="I19" s="33">
        <v>17</v>
      </c>
      <c r="J19" s="124">
        <v>33.021999999999998</v>
      </c>
      <c r="K19" s="124">
        <v>0</v>
      </c>
      <c r="L19" s="124">
        <v>0</v>
      </c>
      <c r="M19" s="124">
        <v>0</v>
      </c>
      <c r="N19" s="124">
        <v>33.021999999999998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44.978000000000002</v>
      </c>
      <c r="AF19" s="124">
        <v>0</v>
      </c>
      <c r="AG19" s="124">
        <v>0</v>
      </c>
      <c r="AH19" s="124">
        <v>0</v>
      </c>
      <c r="AI19" s="124">
        <v>44.978000000000002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33.021999999999998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-33.021999999999998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44.978000000000002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-44.978000000000002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330.21999999999997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330.21999999999997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449.78000000000003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449.78000000000003</v>
      </c>
      <c r="DF19" s="123">
        <f t="shared" si="31"/>
        <v>78</v>
      </c>
      <c r="DG19" s="123">
        <f t="shared" si="32"/>
        <v>-33.021999999999998</v>
      </c>
      <c r="DH19" s="123">
        <f t="shared" si="33"/>
        <v>0</v>
      </c>
      <c r="DI19" s="123">
        <f t="shared" si="34"/>
        <v>0</v>
      </c>
      <c r="DJ19" s="123">
        <f t="shared" si="35"/>
        <v>-44.978000000000002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-30.481999999999999</v>
      </c>
      <c r="D20" s="124">
        <v>0</v>
      </c>
      <c r="E20" s="124">
        <v>0</v>
      </c>
      <c r="F20" s="124">
        <v>-41.518000000000001</v>
      </c>
      <c r="G20" s="124">
        <v>-72</v>
      </c>
      <c r="H20" s="118"/>
      <c r="I20" s="33">
        <v>18</v>
      </c>
      <c r="J20" s="124">
        <v>30.481999999999999</v>
      </c>
      <c r="K20" s="124">
        <v>0</v>
      </c>
      <c r="L20" s="124">
        <v>0</v>
      </c>
      <c r="M20" s="124">
        <v>0</v>
      </c>
      <c r="N20" s="124">
        <v>30.481999999999999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41.518000000000001</v>
      </c>
      <c r="AF20" s="124">
        <v>0</v>
      </c>
      <c r="AG20" s="124">
        <v>0</v>
      </c>
      <c r="AH20" s="124">
        <v>0</v>
      </c>
      <c r="AI20" s="124">
        <v>41.518000000000001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30.481999999999999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-30.481999999999999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41.518000000000001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-41.518000000000001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304.82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304.82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415.18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415.18</v>
      </c>
      <c r="DF20" s="123">
        <f t="shared" si="31"/>
        <v>72</v>
      </c>
      <c r="DG20" s="123">
        <f t="shared" si="32"/>
        <v>-30.481999999999999</v>
      </c>
      <c r="DH20" s="123">
        <f t="shared" si="33"/>
        <v>0</v>
      </c>
      <c r="DI20" s="123">
        <f t="shared" si="34"/>
        <v>0</v>
      </c>
      <c r="DJ20" s="123">
        <f t="shared" si="35"/>
        <v>-41.518000000000001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-27.094999999999999</v>
      </c>
      <c r="D21" s="124">
        <v>0</v>
      </c>
      <c r="E21" s="124">
        <v>0</v>
      </c>
      <c r="F21" s="124">
        <v>-36.905000000000001</v>
      </c>
      <c r="G21" s="124">
        <v>-64</v>
      </c>
      <c r="H21" s="118"/>
      <c r="I21" s="33">
        <v>19</v>
      </c>
      <c r="J21" s="124">
        <v>27.094999999999999</v>
      </c>
      <c r="K21" s="124">
        <v>0</v>
      </c>
      <c r="L21" s="124">
        <v>0</v>
      </c>
      <c r="M21" s="124">
        <v>0</v>
      </c>
      <c r="N21" s="124">
        <v>27.094999999999999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36.905000000000001</v>
      </c>
      <c r="AF21" s="124">
        <v>0</v>
      </c>
      <c r="AG21" s="124">
        <v>0</v>
      </c>
      <c r="AH21" s="124">
        <v>0</v>
      </c>
      <c r="AI21" s="124">
        <v>36.905000000000001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27.094999999999999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-27.094999999999999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36.905000000000001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-36.905000000000001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270.95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270.95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369.05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369.05</v>
      </c>
      <c r="DF21" s="123">
        <f t="shared" si="31"/>
        <v>64</v>
      </c>
      <c r="DG21" s="123">
        <f t="shared" si="32"/>
        <v>-27.094999999999999</v>
      </c>
      <c r="DH21" s="123">
        <f t="shared" si="33"/>
        <v>0</v>
      </c>
      <c r="DI21" s="123">
        <f t="shared" si="34"/>
        <v>0</v>
      </c>
      <c r="DJ21" s="123">
        <f t="shared" si="35"/>
        <v>-36.905000000000001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-23.285</v>
      </c>
      <c r="D22" s="124">
        <v>0</v>
      </c>
      <c r="E22" s="124">
        <v>0</v>
      </c>
      <c r="F22" s="124">
        <v>-31.715</v>
      </c>
      <c r="G22" s="124">
        <v>-55</v>
      </c>
      <c r="H22" s="118"/>
      <c r="I22" s="33">
        <v>20</v>
      </c>
      <c r="J22" s="124">
        <v>23.285</v>
      </c>
      <c r="K22" s="124">
        <v>0</v>
      </c>
      <c r="L22" s="124">
        <v>0</v>
      </c>
      <c r="M22" s="124">
        <v>0</v>
      </c>
      <c r="N22" s="124">
        <v>23.285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31.715</v>
      </c>
      <c r="AF22" s="124">
        <v>0</v>
      </c>
      <c r="AG22" s="124">
        <v>0</v>
      </c>
      <c r="AH22" s="124">
        <v>0</v>
      </c>
      <c r="AI22" s="124">
        <v>31.715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23.285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-23.285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31.715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-31.715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232.85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232.85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317.14999999999998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317.14999999999998</v>
      </c>
      <c r="DF22" s="123">
        <f t="shared" si="31"/>
        <v>55</v>
      </c>
      <c r="DG22" s="123">
        <f t="shared" si="32"/>
        <v>-23.285</v>
      </c>
      <c r="DH22" s="123">
        <f t="shared" si="33"/>
        <v>0</v>
      </c>
      <c r="DI22" s="123">
        <f t="shared" si="34"/>
        <v>0</v>
      </c>
      <c r="DJ22" s="123">
        <f t="shared" si="35"/>
        <v>-31.715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-44</v>
      </c>
      <c r="G23" s="124">
        <v>-44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44</v>
      </c>
      <c r="AF23" s="124">
        <v>0</v>
      </c>
      <c r="AG23" s="124">
        <v>0</v>
      </c>
      <c r="AH23" s="124">
        <v>0</v>
      </c>
      <c r="AI23" s="124">
        <v>44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44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-44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440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440</v>
      </c>
      <c r="DF23" s="123">
        <f t="shared" si="31"/>
        <v>44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-44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-52</v>
      </c>
      <c r="G24" s="124">
        <v>-52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52</v>
      </c>
      <c r="AF24" s="124">
        <v>0</v>
      </c>
      <c r="AG24" s="124">
        <v>0</v>
      </c>
      <c r="AH24" s="124">
        <v>0</v>
      </c>
      <c r="AI24" s="124">
        <v>52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52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-52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520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520</v>
      </c>
      <c r="DF24" s="123">
        <f t="shared" si="31"/>
        <v>52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-52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-32</v>
      </c>
      <c r="G25" s="124">
        <v>-32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32</v>
      </c>
      <c r="AF25" s="124">
        <v>0</v>
      </c>
      <c r="AG25" s="124">
        <v>0</v>
      </c>
      <c r="AH25" s="124">
        <v>0</v>
      </c>
      <c r="AI25" s="124">
        <v>32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32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-32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320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320</v>
      </c>
      <c r="DF25" s="123">
        <f t="shared" si="31"/>
        <v>32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-32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-18</v>
      </c>
      <c r="G26" s="124">
        <v>-18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18</v>
      </c>
      <c r="AF26" s="124">
        <v>0</v>
      </c>
      <c r="AG26" s="124">
        <v>0</v>
      </c>
      <c r="AH26" s="124">
        <v>0</v>
      </c>
      <c r="AI26" s="124">
        <v>18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180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180</v>
      </c>
      <c r="DF26" s="123">
        <f t="shared" si="31"/>
        <v>18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-18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-10</v>
      </c>
      <c r="N59" s="124">
        <v>-10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10</v>
      </c>
      <c r="AG59" s="124">
        <v>0</v>
      </c>
      <c r="AH59" s="124">
        <v>0</v>
      </c>
      <c r="AI59" s="124">
        <v>10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10</v>
      </c>
      <c r="BR59" s="125">
        <f t="shared" si="3"/>
        <v>0</v>
      </c>
      <c r="BS59" s="125">
        <f t="shared" si="3"/>
        <v>0</v>
      </c>
      <c r="BT59" s="125">
        <f t="shared" si="20"/>
        <v>-10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100</v>
      </c>
      <c r="DB59" s="122">
        <f t="shared" si="8"/>
        <v>0</v>
      </c>
      <c r="DC59" s="122">
        <f t="shared" si="8"/>
        <v>0</v>
      </c>
      <c r="DD59" s="122">
        <f t="shared" si="30"/>
        <v>100</v>
      </c>
      <c r="DF59" s="123">
        <f t="shared" si="31"/>
        <v>0</v>
      </c>
      <c r="DG59" s="123">
        <f t="shared" si="32"/>
        <v>10</v>
      </c>
      <c r="DH59" s="123">
        <f t="shared" si="33"/>
        <v>0</v>
      </c>
      <c r="DI59" s="123">
        <f t="shared" si="34"/>
        <v>0</v>
      </c>
      <c r="DJ59" s="123">
        <f t="shared" si="35"/>
        <v>-10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-15</v>
      </c>
      <c r="N60" s="124">
        <v>-15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15</v>
      </c>
      <c r="AG60" s="124">
        <v>0</v>
      </c>
      <c r="AH60" s="124">
        <v>0</v>
      </c>
      <c r="AI60" s="124">
        <v>15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15</v>
      </c>
      <c r="BR60" s="125">
        <f t="shared" si="3"/>
        <v>0</v>
      </c>
      <c r="BS60" s="125">
        <f t="shared" si="3"/>
        <v>0</v>
      </c>
      <c r="BT60" s="125">
        <f t="shared" si="20"/>
        <v>-15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150</v>
      </c>
      <c r="DB60" s="122">
        <f t="shared" si="8"/>
        <v>0</v>
      </c>
      <c r="DC60" s="122">
        <f t="shared" si="8"/>
        <v>0</v>
      </c>
      <c r="DD60" s="122">
        <f t="shared" si="30"/>
        <v>150</v>
      </c>
      <c r="DF60" s="123">
        <f t="shared" si="31"/>
        <v>0</v>
      </c>
      <c r="DG60" s="123">
        <f t="shared" si="32"/>
        <v>15</v>
      </c>
      <c r="DH60" s="123">
        <f t="shared" si="33"/>
        <v>0</v>
      </c>
      <c r="DI60" s="123">
        <f t="shared" si="34"/>
        <v>0</v>
      </c>
      <c r="DJ60" s="123">
        <f t="shared" si="35"/>
        <v>-15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-30</v>
      </c>
      <c r="N61" s="124">
        <v>-30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30</v>
      </c>
      <c r="AG61" s="124">
        <v>0</v>
      </c>
      <c r="AH61" s="124">
        <v>0</v>
      </c>
      <c r="AI61" s="124">
        <v>30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30</v>
      </c>
      <c r="BR61" s="125">
        <f t="shared" si="3"/>
        <v>0</v>
      </c>
      <c r="BS61" s="125">
        <f t="shared" si="3"/>
        <v>0</v>
      </c>
      <c r="BT61" s="125">
        <f t="shared" si="20"/>
        <v>-30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300</v>
      </c>
      <c r="DB61" s="122">
        <f t="shared" si="8"/>
        <v>0</v>
      </c>
      <c r="DC61" s="122">
        <f t="shared" si="8"/>
        <v>0</v>
      </c>
      <c r="DD61" s="122">
        <f t="shared" si="30"/>
        <v>300</v>
      </c>
      <c r="DF61" s="123">
        <f t="shared" si="31"/>
        <v>0</v>
      </c>
      <c r="DG61" s="123">
        <f t="shared" si="32"/>
        <v>30</v>
      </c>
      <c r="DH61" s="123">
        <f t="shared" si="33"/>
        <v>0</v>
      </c>
      <c r="DI61" s="123">
        <f t="shared" si="34"/>
        <v>0</v>
      </c>
      <c r="DJ61" s="123">
        <f t="shared" si="35"/>
        <v>-30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-40</v>
      </c>
      <c r="N62" s="124">
        <v>-40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40</v>
      </c>
      <c r="AG62" s="124">
        <v>0</v>
      </c>
      <c r="AH62" s="124">
        <v>0</v>
      </c>
      <c r="AI62" s="124">
        <v>40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40</v>
      </c>
      <c r="BR62" s="125">
        <f t="shared" si="3"/>
        <v>0</v>
      </c>
      <c r="BS62" s="125">
        <f t="shared" si="3"/>
        <v>0</v>
      </c>
      <c r="BT62" s="125">
        <f t="shared" si="20"/>
        <v>-40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400</v>
      </c>
      <c r="DB62" s="122">
        <f t="shared" si="8"/>
        <v>0</v>
      </c>
      <c r="DC62" s="122">
        <f t="shared" si="8"/>
        <v>0</v>
      </c>
      <c r="DD62" s="122">
        <f t="shared" si="30"/>
        <v>400</v>
      </c>
      <c r="DF62" s="123">
        <f t="shared" si="31"/>
        <v>0</v>
      </c>
      <c r="DG62" s="123">
        <f t="shared" si="32"/>
        <v>40</v>
      </c>
      <c r="DH62" s="123">
        <f t="shared" si="33"/>
        <v>0</v>
      </c>
      <c r="DI62" s="123">
        <f t="shared" si="34"/>
        <v>0</v>
      </c>
      <c r="DJ62" s="123">
        <f t="shared" si="35"/>
        <v>-40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-50</v>
      </c>
      <c r="N63" s="124">
        <v>-50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50</v>
      </c>
      <c r="AG63" s="124">
        <v>0</v>
      </c>
      <c r="AH63" s="124">
        <v>0</v>
      </c>
      <c r="AI63" s="124">
        <v>50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50</v>
      </c>
      <c r="BR63" s="125">
        <f t="shared" si="3"/>
        <v>0</v>
      </c>
      <c r="BS63" s="125">
        <f t="shared" si="3"/>
        <v>0</v>
      </c>
      <c r="BT63" s="125">
        <f t="shared" si="20"/>
        <v>-50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500</v>
      </c>
      <c r="DB63" s="122">
        <f t="shared" si="8"/>
        <v>0</v>
      </c>
      <c r="DC63" s="122">
        <f t="shared" si="8"/>
        <v>0</v>
      </c>
      <c r="DD63" s="122">
        <f t="shared" si="30"/>
        <v>500</v>
      </c>
      <c r="DF63" s="123">
        <f t="shared" si="31"/>
        <v>0</v>
      </c>
      <c r="DG63" s="123">
        <f t="shared" si="32"/>
        <v>50</v>
      </c>
      <c r="DH63" s="123">
        <f t="shared" si="33"/>
        <v>0</v>
      </c>
      <c r="DI63" s="123">
        <f t="shared" si="34"/>
        <v>0</v>
      </c>
      <c r="DJ63" s="123">
        <f t="shared" si="35"/>
        <v>-50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-45.012999999999998</v>
      </c>
      <c r="N64" s="124">
        <v>-45.012999999999998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45.012999999999998</v>
      </c>
      <c r="AG64" s="124">
        <v>0</v>
      </c>
      <c r="AH64" s="124">
        <v>0</v>
      </c>
      <c r="AI64" s="124">
        <v>45.012999999999998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45.012999999999998</v>
      </c>
      <c r="BR64" s="125">
        <f t="shared" si="3"/>
        <v>0</v>
      </c>
      <c r="BS64" s="125">
        <f t="shared" si="3"/>
        <v>0</v>
      </c>
      <c r="BT64" s="125">
        <f t="shared" si="20"/>
        <v>-45.012999999999998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450.13</v>
      </c>
      <c r="DB64" s="122">
        <f t="shared" si="8"/>
        <v>0</v>
      </c>
      <c r="DC64" s="122">
        <f t="shared" si="8"/>
        <v>0</v>
      </c>
      <c r="DD64" s="122">
        <f t="shared" si="30"/>
        <v>450.13</v>
      </c>
      <c r="DF64" s="123">
        <f t="shared" si="31"/>
        <v>0</v>
      </c>
      <c r="DG64" s="123">
        <f t="shared" si="32"/>
        <v>45.012999999999998</v>
      </c>
      <c r="DH64" s="123">
        <f t="shared" si="33"/>
        <v>0</v>
      </c>
      <c r="DI64" s="123">
        <f t="shared" si="34"/>
        <v>0</v>
      </c>
      <c r="DJ64" s="123">
        <f t="shared" si="35"/>
        <v>-45.012999999999998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-18.105</v>
      </c>
      <c r="G65" s="124">
        <v>-18.105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-11.218</v>
      </c>
      <c r="N65" s="124">
        <v>-11.218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18.105</v>
      </c>
      <c r="AF65" s="124">
        <v>11.218</v>
      </c>
      <c r="AG65" s="124">
        <v>0</v>
      </c>
      <c r="AH65" s="124">
        <v>0</v>
      </c>
      <c r="AI65" s="124">
        <v>29.323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18.105</v>
      </c>
      <c r="BQ65" s="125">
        <f t="shared" si="3"/>
        <v>11.218</v>
      </c>
      <c r="BR65" s="125">
        <f t="shared" si="3"/>
        <v>0</v>
      </c>
      <c r="BS65" s="125">
        <f t="shared" si="3"/>
        <v>0</v>
      </c>
      <c r="BT65" s="125">
        <f t="shared" si="20"/>
        <v>-29.323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181.05</v>
      </c>
      <c r="DA65" s="122">
        <f t="shared" si="8"/>
        <v>112.18</v>
      </c>
      <c r="DB65" s="122">
        <f t="shared" si="8"/>
        <v>0</v>
      </c>
      <c r="DC65" s="122">
        <f t="shared" si="8"/>
        <v>0</v>
      </c>
      <c r="DD65" s="122">
        <f t="shared" si="30"/>
        <v>293.23</v>
      </c>
      <c r="DF65" s="123">
        <f t="shared" si="31"/>
        <v>18.105</v>
      </c>
      <c r="DG65" s="123">
        <f t="shared" si="32"/>
        <v>11.218</v>
      </c>
      <c r="DH65" s="123">
        <f t="shared" si="33"/>
        <v>0</v>
      </c>
      <c r="DI65" s="123">
        <f t="shared" si="34"/>
        <v>0</v>
      </c>
      <c r="DJ65" s="123">
        <f t="shared" si="35"/>
        <v>-29.323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-6.3440000000000003</v>
      </c>
      <c r="G66" s="124">
        <v>-6.3440000000000003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-3.931</v>
      </c>
      <c r="N66" s="124">
        <v>-3.931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6.3440000000000003</v>
      </c>
      <c r="AF66" s="124">
        <v>3.931</v>
      </c>
      <c r="AG66" s="124">
        <v>0</v>
      </c>
      <c r="AH66" s="124">
        <v>0</v>
      </c>
      <c r="AI66" s="124">
        <v>10.275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6.3440000000000003</v>
      </c>
      <c r="BQ66" s="125">
        <f t="shared" si="3"/>
        <v>3.931</v>
      </c>
      <c r="BR66" s="125">
        <f t="shared" si="3"/>
        <v>0</v>
      </c>
      <c r="BS66" s="125">
        <f t="shared" si="3"/>
        <v>0</v>
      </c>
      <c r="BT66" s="125">
        <f t="shared" si="20"/>
        <v>-10.275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63.440000000000005</v>
      </c>
      <c r="DA66" s="122">
        <f t="shared" si="8"/>
        <v>39.31</v>
      </c>
      <c r="DB66" s="122">
        <f t="shared" si="8"/>
        <v>0</v>
      </c>
      <c r="DC66" s="122">
        <f t="shared" si="8"/>
        <v>0</v>
      </c>
      <c r="DD66" s="122">
        <f t="shared" si="30"/>
        <v>102.75</v>
      </c>
      <c r="DF66" s="123">
        <f t="shared" si="31"/>
        <v>6.3440000000000003</v>
      </c>
      <c r="DG66" s="123">
        <f t="shared" si="32"/>
        <v>3.931</v>
      </c>
      <c r="DH66" s="123">
        <f t="shared" si="33"/>
        <v>0</v>
      </c>
      <c r="DI66" s="123">
        <f t="shared" si="34"/>
        <v>0</v>
      </c>
      <c r="DJ66" s="123">
        <f t="shared" si="35"/>
        <v>-10.275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-5.2619999999999996</v>
      </c>
      <c r="G76" s="124">
        <v>-5.2619999999999996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-3.2610000000000001</v>
      </c>
      <c r="N76" s="124">
        <v>-3.2610000000000001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5.2619999999999996</v>
      </c>
      <c r="AF76" s="124">
        <v>3.2610000000000001</v>
      </c>
      <c r="AG76" s="124">
        <v>0</v>
      </c>
      <c r="AH76" s="124">
        <v>0</v>
      </c>
      <c r="AI76" s="124">
        <v>8.5229999999999997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5.2619999999999996</v>
      </c>
      <c r="BQ76" s="125">
        <f t="shared" si="47"/>
        <v>3.2610000000000001</v>
      </c>
      <c r="BR76" s="125">
        <f t="shared" si="47"/>
        <v>0</v>
      </c>
      <c r="BS76" s="125">
        <f t="shared" si="47"/>
        <v>0</v>
      </c>
      <c r="BT76" s="125">
        <f t="shared" si="48"/>
        <v>-8.5229999999999997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52.62</v>
      </c>
      <c r="DA76" s="122">
        <f t="shared" si="57"/>
        <v>32.61</v>
      </c>
      <c r="DB76" s="122">
        <f t="shared" si="57"/>
        <v>0</v>
      </c>
      <c r="DC76" s="122">
        <f t="shared" si="57"/>
        <v>0</v>
      </c>
      <c r="DD76" s="122">
        <f t="shared" si="58"/>
        <v>85.22999999999999</v>
      </c>
      <c r="DF76" s="123">
        <f t="shared" si="59"/>
        <v>5.2619999999999996</v>
      </c>
      <c r="DG76" s="123">
        <f t="shared" si="60"/>
        <v>3.2610000000000001</v>
      </c>
      <c r="DH76" s="123">
        <f t="shared" si="61"/>
        <v>0</v>
      </c>
      <c r="DI76" s="123">
        <f t="shared" si="62"/>
        <v>0</v>
      </c>
      <c r="DJ76" s="123">
        <f t="shared" si="63"/>
        <v>-8.5229999999999997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-5.5590000000000002</v>
      </c>
      <c r="G77" s="124">
        <v>-5.5590000000000002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-3.444</v>
      </c>
      <c r="N77" s="124">
        <v>-3.444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5.5590000000000002</v>
      </c>
      <c r="AF77" s="124">
        <v>3.444</v>
      </c>
      <c r="AG77" s="124">
        <v>0</v>
      </c>
      <c r="AH77" s="124">
        <v>0</v>
      </c>
      <c r="AI77" s="124">
        <v>9.0030000000000001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5.5590000000000002</v>
      </c>
      <c r="BQ77" s="125">
        <f t="shared" si="47"/>
        <v>3.444</v>
      </c>
      <c r="BR77" s="125">
        <f t="shared" si="47"/>
        <v>0</v>
      </c>
      <c r="BS77" s="125">
        <f t="shared" si="47"/>
        <v>0</v>
      </c>
      <c r="BT77" s="125">
        <f t="shared" si="48"/>
        <v>-9.0030000000000001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55.59</v>
      </c>
      <c r="DA77" s="122">
        <f t="shared" si="57"/>
        <v>34.44</v>
      </c>
      <c r="DB77" s="122">
        <f t="shared" si="57"/>
        <v>0</v>
      </c>
      <c r="DC77" s="122">
        <f t="shared" si="57"/>
        <v>0</v>
      </c>
      <c r="DD77" s="122">
        <f t="shared" si="58"/>
        <v>90.03</v>
      </c>
      <c r="DF77" s="123">
        <f t="shared" si="59"/>
        <v>5.5590000000000002</v>
      </c>
      <c r="DG77" s="123">
        <f t="shared" si="60"/>
        <v>3.444</v>
      </c>
      <c r="DH77" s="123">
        <f t="shared" si="61"/>
        <v>0</v>
      </c>
      <c r="DI77" s="123">
        <f t="shared" si="62"/>
        <v>0</v>
      </c>
      <c r="DJ77" s="123">
        <f t="shared" si="63"/>
        <v>-9.0030000000000001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-16.015999999999998</v>
      </c>
      <c r="G78" s="124">
        <v>-16.015999999999998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-9.9239999999999995</v>
      </c>
      <c r="N78" s="124">
        <v>-9.9239999999999995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16.015999999999998</v>
      </c>
      <c r="AF78" s="124">
        <v>9.9239999999999995</v>
      </c>
      <c r="AG78" s="124">
        <v>0</v>
      </c>
      <c r="AH78" s="124">
        <v>0</v>
      </c>
      <c r="AI78" s="124">
        <v>25.94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16.015999999999998</v>
      </c>
      <c r="BQ78" s="125">
        <f t="shared" si="47"/>
        <v>9.9239999999999995</v>
      </c>
      <c r="BR78" s="125">
        <f t="shared" si="47"/>
        <v>0</v>
      </c>
      <c r="BS78" s="125">
        <f t="shared" si="47"/>
        <v>0</v>
      </c>
      <c r="BT78" s="125">
        <f t="shared" si="48"/>
        <v>-25.939999999999998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160.15999999999997</v>
      </c>
      <c r="DA78" s="122">
        <f t="shared" si="57"/>
        <v>99.24</v>
      </c>
      <c r="DB78" s="122">
        <f t="shared" si="57"/>
        <v>0</v>
      </c>
      <c r="DC78" s="122">
        <f t="shared" si="57"/>
        <v>0</v>
      </c>
      <c r="DD78" s="122">
        <f t="shared" si="58"/>
        <v>259.39999999999998</v>
      </c>
      <c r="DF78" s="123">
        <f t="shared" si="59"/>
        <v>16.015999999999998</v>
      </c>
      <c r="DG78" s="123">
        <f t="shared" si="60"/>
        <v>9.9239999999999995</v>
      </c>
      <c r="DH78" s="123">
        <f t="shared" si="61"/>
        <v>0</v>
      </c>
      <c r="DI78" s="123">
        <f t="shared" si="62"/>
        <v>0</v>
      </c>
      <c r="DJ78" s="123">
        <f t="shared" si="63"/>
        <v>-25.939999999999998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-32.817999999999998</v>
      </c>
      <c r="G79" s="124">
        <v>-32.817999999999998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-20.332999999999998</v>
      </c>
      <c r="N79" s="124">
        <v>-20.332999999999998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32.817999999999998</v>
      </c>
      <c r="AF79" s="124">
        <v>20.332999999999998</v>
      </c>
      <c r="AG79" s="124">
        <v>0</v>
      </c>
      <c r="AH79" s="124">
        <v>0</v>
      </c>
      <c r="AI79" s="124">
        <v>53.151000000000003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32.817999999999998</v>
      </c>
      <c r="BQ79" s="125">
        <f t="shared" si="47"/>
        <v>20.332999999999998</v>
      </c>
      <c r="BR79" s="125">
        <f t="shared" si="47"/>
        <v>0</v>
      </c>
      <c r="BS79" s="125">
        <f t="shared" si="47"/>
        <v>0</v>
      </c>
      <c r="BT79" s="125">
        <f t="shared" si="48"/>
        <v>-53.150999999999996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328.17999999999995</v>
      </c>
      <c r="DA79" s="122">
        <f t="shared" si="57"/>
        <v>203.32999999999998</v>
      </c>
      <c r="DB79" s="122">
        <f t="shared" si="57"/>
        <v>0</v>
      </c>
      <c r="DC79" s="122">
        <f t="shared" si="57"/>
        <v>0</v>
      </c>
      <c r="DD79" s="122">
        <f t="shared" si="58"/>
        <v>531.51</v>
      </c>
      <c r="DF79" s="123">
        <f t="shared" si="59"/>
        <v>32.817999999999998</v>
      </c>
      <c r="DG79" s="123">
        <f t="shared" si="60"/>
        <v>20.332999999999998</v>
      </c>
      <c r="DH79" s="123">
        <f t="shared" si="61"/>
        <v>0</v>
      </c>
      <c r="DI79" s="123">
        <f t="shared" si="62"/>
        <v>0</v>
      </c>
      <c r="DJ79" s="123">
        <f t="shared" si="63"/>
        <v>-53.150999999999996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-35.755000000000003</v>
      </c>
      <c r="G80" s="124">
        <v>-35.755000000000003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-22.152999999999999</v>
      </c>
      <c r="N80" s="124">
        <v>-22.152999999999999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35.755000000000003</v>
      </c>
      <c r="AF80" s="124">
        <v>22.152999999999999</v>
      </c>
      <c r="AG80" s="124">
        <v>0</v>
      </c>
      <c r="AH80" s="124">
        <v>0</v>
      </c>
      <c r="AI80" s="124">
        <v>57.908000000000001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35.755000000000003</v>
      </c>
      <c r="BQ80" s="125">
        <f t="shared" si="47"/>
        <v>22.152999999999999</v>
      </c>
      <c r="BR80" s="125">
        <f t="shared" si="47"/>
        <v>0</v>
      </c>
      <c r="BS80" s="125">
        <f t="shared" si="47"/>
        <v>0</v>
      </c>
      <c r="BT80" s="125">
        <f t="shared" si="48"/>
        <v>-57.908000000000001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357.55</v>
      </c>
      <c r="DA80" s="122">
        <f t="shared" si="57"/>
        <v>221.52999999999997</v>
      </c>
      <c r="DB80" s="122">
        <f t="shared" si="57"/>
        <v>0</v>
      </c>
      <c r="DC80" s="122">
        <f t="shared" si="57"/>
        <v>0</v>
      </c>
      <c r="DD80" s="122">
        <f t="shared" si="58"/>
        <v>579.07999999999993</v>
      </c>
      <c r="DF80" s="123">
        <f t="shared" si="59"/>
        <v>35.755000000000003</v>
      </c>
      <c r="DG80" s="123">
        <f t="shared" si="60"/>
        <v>22.152999999999999</v>
      </c>
      <c r="DH80" s="123">
        <f t="shared" si="61"/>
        <v>0</v>
      </c>
      <c r="DI80" s="123">
        <f t="shared" si="62"/>
        <v>0</v>
      </c>
      <c r="DJ80" s="123">
        <f t="shared" si="63"/>
        <v>-57.908000000000001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-38.521000000000001</v>
      </c>
      <c r="G81" s="124">
        <v>-38.521000000000001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-23.867999999999999</v>
      </c>
      <c r="N81" s="124">
        <v>-23.867999999999999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38.521000000000001</v>
      </c>
      <c r="AF81" s="124">
        <v>23.867999999999999</v>
      </c>
      <c r="AG81" s="124">
        <v>0</v>
      </c>
      <c r="AH81" s="124">
        <v>0</v>
      </c>
      <c r="AI81" s="124">
        <v>62.389000000000003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38.521000000000001</v>
      </c>
      <c r="BQ81" s="125">
        <f t="shared" si="47"/>
        <v>23.867999999999999</v>
      </c>
      <c r="BR81" s="125">
        <f t="shared" si="47"/>
        <v>0</v>
      </c>
      <c r="BS81" s="125">
        <f t="shared" si="47"/>
        <v>0</v>
      </c>
      <c r="BT81" s="125">
        <f t="shared" si="48"/>
        <v>-62.388999999999996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385.21000000000004</v>
      </c>
      <c r="DA81" s="122">
        <f t="shared" si="57"/>
        <v>238.67999999999998</v>
      </c>
      <c r="DB81" s="122">
        <f t="shared" si="57"/>
        <v>0</v>
      </c>
      <c r="DC81" s="122">
        <f t="shared" si="57"/>
        <v>0</v>
      </c>
      <c r="DD81" s="122">
        <f t="shared" si="58"/>
        <v>623.89</v>
      </c>
      <c r="DF81" s="123">
        <f t="shared" si="59"/>
        <v>38.521000000000001</v>
      </c>
      <c r="DG81" s="123">
        <f t="shared" si="60"/>
        <v>23.867999999999999</v>
      </c>
      <c r="DH81" s="123">
        <f t="shared" si="61"/>
        <v>0</v>
      </c>
      <c r="DI81" s="123">
        <f t="shared" si="62"/>
        <v>0</v>
      </c>
      <c r="DJ81" s="123">
        <f t="shared" si="63"/>
        <v>-62.388999999999996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-47.073999999999998</v>
      </c>
      <c r="G82" s="124">
        <v>-47.073999999999998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-29.167000000000002</v>
      </c>
      <c r="N82" s="124">
        <v>-29.167000000000002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47.073999999999998</v>
      </c>
      <c r="AF82" s="124">
        <v>29.167000000000002</v>
      </c>
      <c r="AG82" s="124">
        <v>0</v>
      </c>
      <c r="AH82" s="124">
        <v>0</v>
      </c>
      <c r="AI82" s="124">
        <v>76.241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47.073999999999998</v>
      </c>
      <c r="BQ82" s="125">
        <f t="shared" si="47"/>
        <v>29.167000000000002</v>
      </c>
      <c r="BR82" s="125">
        <f t="shared" si="47"/>
        <v>0</v>
      </c>
      <c r="BS82" s="125">
        <f t="shared" si="47"/>
        <v>0</v>
      </c>
      <c r="BT82" s="125">
        <f t="shared" si="48"/>
        <v>-76.241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470.74</v>
      </c>
      <c r="DA82" s="122">
        <f t="shared" si="57"/>
        <v>291.67</v>
      </c>
      <c r="DB82" s="122">
        <f t="shared" si="57"/>
        <v>0</v>
      </c>
      <c r="DC82" s="122">
        <f t="shared" si="57"/>
        <v>0</v>
      </c>
      <c r="DD82" s="122">
        <f t="shared" si="58"/>
        <v>762.41000000000008</v>
      </c>
      <c r="DF82" s="123">
        <f t="shared" si="59"/>
        <v>47.073999999999998</v>
      </c>
      <c r="DG82" s="123">
        <f t="shared" si="60"/>
        <v>29.167000000000002</v>
      </c>
      <c r="DH82" s="123">
        <f t="shared" si="61"/>
        <v>0</v>
      </c>
      <c r="DI82" s="123">
        <f t="shared" si="62"/>
        <v>0</v>
      </c>
      <c r="DJ82" s="123">
        <f t="shared" si="63"/>
        <v>-76.241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-54.851999999999997</v>
      </c>
      <c r="G83" s="124">
        <v>-54.851999999999997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-33.985999999999997</v>
      </c>
      <c r="N83" s="124">
        <v>-33.985999999999997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54.851999999999997</v>
      </c>
      <c r="AF83" s="124">
        <v>33.985999999999997</v>
      </c>
      <c r="AG83" s="124">
        <v>0</v>
      </c>
      <c r="AH83" s="124">
        <v>0</v>
      </c>
      <c r="AI83" s="124">
        <v>88.837999999999994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54.851999999999997</v>
      </c>
      <c r="BQ83" s="125">
        <f t="shared" si="47"/>
        <v>33.985999999999997</v>
      </c>
      <c r="BR83" s="125">
        <f t="shared" si="47"/>
        <v>0</v>
      </c>
      <c r="BS83" s="125">
        <f t="shared" si="47"/>
        <v>0</v>
      </c>
      <c r="BT83" s="125">
        <f t="shared" si="48"/>
        <v>-88.837999999999994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548.52</v>
      </c>
      <c r="DA83" s="122">
        <f t="shared" si="57"/>
        <v>339.85999999999996</v>
      </c>
      <c r="DB83" s="122">
        <f t="shared" si="57"/>
        <v>0</v>
      </c>
      <c r="DC83" s="122">
        <f t="shared" si="57"/>
        <v>0</v>
      </c>
      <c r="DD83" s="122">
        <f t="shared" si="58"/>
        <v>888.37999999999988</v>
      </c>
      <c r="DF83" s="123">
        <f t="shared" si="59"/>
        <v>54.851999999999997</v>
      </c>
      <c r="DG83" s="123">
        <f t="shared" si="60"/>
        <v>33.985999999999997</v>
      </c>
      <c r="DH83" s="123">
        <f t="shared" si="61"/>
        <v>0</v>
      </c>
      <c r="DI83" s="123">
        <f t="shared" si="62"/>
        <v>0</v>
      </c>
      <c r="DJ83" s="123">
        <f t="shared" si="63"/>
        <v>-88.837999999999994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-66.786000000000001</v>
      </c>
      <c r="G84" s="124">
        <v>-66.786000000000001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-41.38</v>
      </c>
      <c r="N84" s="124">
        <v>-41.38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66.786000000000001</v>
      </c>
      <c r="AF84" s="124">
        <v>41.38</v>
      </c>
      <c r="AG84" s="124">
        <v>0</v>
      </c>
      <c r="AH84" s="124">
        <v>0</v>
      </c>
      <c r="AI84" s="124">
        <v>108.166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66.786000000000001</v>
      </c>
      <c r="BQ84" s="125">
        <f t="shared" si="47"/>
        <v>41.38</v>
      </c>
      <c r="BR84" s="125">
        <f t="shared" si="47"/>
        <v>0</v>
      </c>
      <c r="BS84" s="125">
        <f t="shared" si="47"/>
        <v>0</v>
      </c>
      <c r="BT84" s="125">
        <f t="shared" si="48"/>
        <v>-108.166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667.86</v>
      </c>
      <c r="DA84" s="122">
        <f t="shared" si="57"/>
        <v>413.8</v>
      </c>
      <c r="DB84" s="122">
        <f t="shared" si="57"/>
        <v>0</v>
      </c>
      <c r="DC84" s="122">
        <f t="shared" si="57"/>
        <v>0</v>
      </c>
      <c r="DD84" s="122">
        <f t="shared" si="58"/>
        <v>1081.6600000000001</v>
      </c>
      <c r="DF84" s="123">
        <f t="shared" si="59"/>
        <v>66.786000000000001</v>
      </c>
      <c r="DG84" s="123">
        <f t="shared" si="60"/>
        <v>41.38</v>
      </c>
      <c r="DH84" s="123">
        <f t="shared" si="61"/>
        <v>0</v>
      </c>
      <c r="DI84" s="123">
        <f t="shared" si="62"/>
        <v>0</v>
      </c>
      <c r="DJ84" s="123">
        <f t="shared" si="63"/>
        <v>-108.166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-72.108999999999995</v>
      </c>
      <c r="G85" s="124">
        <v>-72.108999999999995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-44.677999999999997</v>
      </c>
      <c r="N85" s="124">
        <v>-44.677999999999997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72.108999999999995</v>
      </c>
      <c r="AF85" s="124">
        <v>44.677999999999997</v>
      </c>
      <c r="AG85" s="124">
        <v>0</v>
      </c>
      <c r="AH85" s="124">
        <v>0</v>
      </c>
      <c r="AI85" s="124">
        <v>116.78700000000001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72.108999999999995</v>
      </c>
      <c r="BQ85" s="125">
        <f t="shared" si="47"/>
        <v>44.677999999999997</v>
      </c>
      <c r="BR85" s="125">
        <f t="shared" si="47"/>
        <v>0</v>
      </c>
      <c r="BS85" s="125">
        <f t="shared" si="47"/>
        <v>0</v>
      </c>
      <c r="BT85" s="125">
        <f t="shared" si="48"/>
        <v>-116.78699999999999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721.08999999999992</v>
      </c>
      <c r="DA85" s="122">
        <f t="shared" si="57"/>
        <v>446.78</v>
      </c>
      <c r="DB85" s="122">
        <f t="shared" si="57"/>
        <v>0</v>
      </c>
      <c r="DC85" s="122">
        <f t="shared" si="57"/>
        <v>0</v>
      </c>
      <c r="DD85" s="122">
        <f t="shared" si="58"/>
        <v>1167.8699999999999</v>
      </c>
      <c r="DF85" s="123">
        <f t="shared" si="59"/>
        <v>72.108999999999995</v>
      </c>
      <c r="DG85" s="123">
        <f t="shared" si="60"/>
        <v>44.677999999999997</v>
      </c>
      <c r="DH85" s="123">
        <f t="shared" si="61"/>
        <v>0</v>
      </c>
      <c r="DI85" s="123">
        <f t="shared" si="62"/>
        <v>0</v>
      </c>
      <c r="DJ85" s="123">
        <f t="shared" si="63"/>
        <v>-116.78699999999999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-90.575000000000003</v>
      </c>
      <c r="G86" s="124">
        <v>-90.575000000000003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-56.119</v>
      </c>
      <c r="N86" s="124">
        <v>-56.119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90.575000000000003</v>
      </c>
      <c r="AF86" s="124">
        <v>56.119</v>
      </c>
      <c r="AG86" s="124">
        <v>0</v>
      </c>
      <c r="AH86" s="124">
        <v>0</v>
      </c>
      <c r="AI86" s="124">
        <v>146.69399999999999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90.575000000000003</v>
      </c>
      <c r="BQ86" s="125">
        <f t="shared" si="47"/>
        <v>56.119</v>
      </c>
      <c r="BR86" s="125">
        <f t="shared" si="47"/>
        <v>0</v>
      </c>
      <c r="BS86" s="125">
        <f t="shared" si="47"/>
        <v>0</v>
      </c>
      <c r="BT86" s="125">
        <f t="shared" si="48"/>
        <v>-146.69400000000002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905.75</v>
      </c>
      <c r="DA86" s="122">
        <f t="shared" si="57"/>
        <v>561.19000000000005</v>
      </c>
      <c r="DB86" s="122">
        <f t="shared" si="57"/>
        <v>0</v>
      </c>
      <c r="DC86" s="122">
        <f t="shared" si="57"/>
        <v>0</v>
      </c>
      <c r="DD86" s="122">
        <f t="shared" si="58"/>
        <v>1466.94</v>
      </c>
      <c r="DF86" s="123">
        <f t="shared" si="59"/>
        <v>90.575000000000003</v>
      </c>
      <c r="DG86" s="123">
        <f t="shared" si="60"/>
        <v>56.119</v>
      </c>
      <c r="DH86" s="123">
        <f t="shared" si="61"/>
        <v>0</v>
      </c>
      <c r="DI86" s="123">
        <f t="shared" si="62"/>
        <v>0</v>
      </c>
      <c r="DJ86" s="123">
        <f t="shared" si="63"/>
        <v>-146.69400000000002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-97.311000000000007</v>
      </c>
      <c r="G87" s="124">
        <v>-97.311000000000007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-60.292999999999999</v>
      </c>
      <c r="N87" s="124">
        <v>-60.292999999999999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97.311000000000007</v>
      </c>
      <c r="AF87" s="124">
        <v>60.292999999999999</v>
      </c>
      <c r="AG87" s="124">
        <v>0</v>
      </c>
      <c r="AH87" s="124">
        <v>0</v>
      </c>
      <c r="AI87" s="124">
        <v>157.60400000000001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97.311000000000007</v>
      </c>
      <c r="BQ87" s="125">
        <f t="shared" si="47"/>
        <v>60.292999999999999</v>
      </c>
      <c r="BR87" s="125">
        <f t="shared" si="47"/>
        <v>0</v>
      </c>
      <c r="BS87" s="125">
        <f t="shared" si="47"/>
        <v>0</v>
      </c>
      <c r="BT87" s="125">
        <f t="shared" si="48"/>
        <v>-157.60400000000001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973.11000000000013</v>
      </c>
      <c r="DA87" s="122">
        <f t="shared" si="57"/>
        <v>602.92999999999995</v>
      </c>
      <c r="DB87" s="122">
        <f t="shared" si="57"/>
        <v>0</v>
      </c>
      <c r="DC87" s="122">
        <f t="shared" si="57"/>
        <v>0</v>
      </c>
      <c r="DD87" s="122">
        <f t="shared" si="58"/>
        <v>1576.04</v>
      </c>
      <c r="DF87" s="123">
        <f t="shared" si="59"/>
        <v>97.311000000000007</v>
      </c>
      <c r="DG87" s="123">
        <f t="shared" si="60"/>
        <v>60.292999999999999</v>
      </c>
      <c r="DH87" s="123">
        <f t="shared" si="61"/>
        <v>0</v>
      </c>
      <c r="DI87" s="123">
        <f t="shared" si="62"/>
        <v>0</v>
      </c>
      <c r="DJ87" s="123">
        <f t="shared" si="63"/>
        <v>-157.60400000000001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-99.105000000000004</v>
      </c>
      <c r="G88" s="124">
        <v>-99.105000000000004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-61.405000000000001</v>
      </c>
      <c r="N88" s="124">
        <v>-61.405000000000001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99.105000000000004</v>
      </c>
      <c r="AF88" s="124">
        <v>61.405000000000001</v>
      </c>
      <c r="AG88" s="124">
        <v>0</v>
      </c>
      <c r="AH88" s="124">
        <v>0</v>
      </c>
      <c r="AI88" s="124">
        <v>160.51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99.105000000000004</v>
      </c>
      <c r="BQ88" s="125">
        <f t="shared" si="47"/>
        <v>61.405000000000001</v>
      </c>
      <c r="BR88" s="125">
        <f t="shared" si="47"/>
        <v>0</v>
      </c>
      <c r="BS88" s="125">
        <f t="shared" si="47"/>
        <v>0</v>
      </c>
      <c r="BT88" s="125">
        <f t="shared" si="48"/>
        <v>-160.51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991.05000000000007</v>
      </c>
      <c r="DA88" s="122">
        <f t="shared" si="57"/>
        <v>614.04999999999995</v>
      </c>
      <c r="DB88" s="122">
        <f t="shared" si="57"/>
        <v>0</v>
      </c>
      <c r="DC88" s="122">
        <f t="shared" si="57"/>
        <v>0</v>
      </c>
      <c r="DD88" s="122">
        <f t="shared" si="58"/>
        <v>1605.1</v>
      </c>
      <c r="DF88" s="123">
        <f t="shared" si="59"/>
        <v>99.105000000000004</v>
      </c>
      <c r="DG88" s="123">
        <f t="shared" si="60"/>
        <v>61.405000000000001</v>
      </c>
      <c r="DH88" s="123">
        <f t="shared" si="61"/>
        <v>0</v>
      </c>
      <c r="DI88" s="123">
        <f t="shared" si="62"/>
        <v>0</v>
      </c>
      <c r="DJ88" s="123">
        <f t="shared" si="63"/>
        <v>-160.51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-86.417000000000002</v>
      </c>
      <c r="G89" s="124">
        <v>-86.417000000000002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-53.543999999999997</v>
      </c>
      <c r="N89" s="124">
        <v>-53.543999999999997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86.417000000000002</v>
      </c>
      <c r="AF89" s="124">
        <v>53.543999999999997</v>
      </c>
      <c r="AG89" s="124">
        <v>0</v>
      </c>
      <c r="AH89" s="124">
        <v>0</v>
      </c>
      <c r="AI89" s="124">
        <v>139.96100000000001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86.417000000000002</v>
      </c>
      <c r="BQ89" s="125">
        <f t="shared" si="47"/>
        <v>53.543999999999997</v>
      </c>
      <c r="BR89" s="125">
        <f t="shared" si="47"/>
        <v>0</v>
      </c>
      <c r="BS89" s="125">
        <f t="shared" si="47"/>
        <v>0</v>
      </c>
      <c r="BT89" s="125">
        <f t="shared" si="48"/>
        <v>-139.96100000000001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864.17000000000007</v>
      </c>
      <c r="DA89" s="122">
        <f t="shared" si="57"/>
        <v>535.43999999999994</v>
      </c>
      <c r="DB89" s="122">
        <f t="shared" si="57"/>
        <v>0</v>
      </c>
      <c r="DC89" s="122">
        <f t="shared" si="57"/>
        <v>0</v>
      </c>
      <c r="DD89" s="122">
        <f t="shared" si="58"/>
        <v>1399.6100000000001</v>
      </c>
      <c r="DF89" s="123">
        <f t="shared" si="59"/>
        <v>86.417000000000002</v>
      </c>
      <c r="DG89" s="123">
        <f t="shared" si="60"/>
        <v>53.543999999999997</v>
      </c>
      <c r="DH89" s="123">
        <f t="shared" si="61"/>
        <v>0</v>
      </c>
      <c r="DI89" s="123">
        <f t="shared" si="62"/>
        <v>0</v>
      </c>
      <c r="DJ89" s="123">
        <f t="shared" si="63"/>
        <v>-139.96100000000001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-66.311999999999998</v>
      </c>
      <c r="G90" s="124">
        <v>-66.311999999999998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-41.085999999999999</v>
      </c>
      <c r="N90" s="124">
        <v>-41.085999999999999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66.311999999999998</v>
      </c>
      <c r="AF90" s="124">
        <v>41.085999999999999</v>
      </c>
      <c r="AG90" s="124">
        <v>0</v>
      </c>
      <c r="AH90" s="124">
        <v>0</v>
      </c>
      <c r="AI90" s="124">
        <v>107.398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66.311999999999998</v>
      </c>
      <c r="BQ90" s="125">
        <f t="shared" si="47"/>
        <v>41.085999999999999</v>
      </c>
      <c r="BR90" s="125">
        <f t="shared" si="47"/>
        <v>0</v>
      </c>
      <c r="BS90" s="125">
        <f t="shared" si="47"/>
        <v>0</v>
      </c>
      <c r="BT90" s="125">
        <f t="shared" si="48"/>
        <v>-107.398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663.12</v>
      </c>
      <c r="DA90" s="122">
        <f t="shared" si="57"/>
        <v>410.86</v>
      </c>
      <c r="DB90" s="122">
        <f t="shared" si="57"/>
        <v>0</v>
      </c>
      <c r="DC90" s="122">
        <f t="shared" si="57"/>
        <v>0</v>
      </c>
      <c r="DD90" s="122">
        <f t="shared" si="58"/>
        <v>1073.98</v>
      </c>
      <c r="DF90" s="123">
        <f t="shared" si="59"/>
        <v>66.311999999999998</v>
      </c>
      <c r="DG90" s="123">
        <f t="shared" si="60"/>
        <v>41.085999999999999</v>
      </c>
      <c r="DH90" s="123">
        <f t="shared" si="61"/>
        <v>0</v>
      </c>
      <c r="DI90" s="123">
        <f t="shared" si="62"/>
        <v>0</v>
      </c>
      <c r="DJ90" s="123">
        <f t="shared" si="63"/>
        <v>-107.398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-53.399000000000001</v>
      </c>
      <c r="G91" s="124">
        <v>-53.399000000000001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-33.085000000000001</v>
      </c>
      <c r="N91" s="124">
        <v>-33.085000000000001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53.399000000000001</v>
      </c>
      <c r="AF91" s="124">
        <v>33.085000000000001</v>
      </c>
      <c r="AG91" s="124">
        <v>0</v>
      </c>
      <c r="AH91" s="124">
        <v>0</v>
      </c>
      <c r="AI91" s="124">
        <v>86.483999999999995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53.399000000000001</v>
      </c>
      <c r="BQ91" s="125">
        <f t="shared" si="47"/>
        <v>33.085000000000001</v>
      </c>
      <c r="BR91" s="125">
        <f t="shared" si="47"/>
        <v>0</v>
      </c>
      <c r="BS91" s="125">
        <f t="shared" si="47"/>
        <v>0</v>
      </c>
      <c r="BT91" s="125">
        <f t="shared" si="48"/>
        <v>-86.484000000000009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533.99</v>
      </c>
      <c r="DA91" s="122">
        <f t="shared" si="57"/>
        <v>330.85</v>
      </c>
      <c r="DB91" s="122">
        <f t="shared" si="57"/>
        <v>0</v>
      </c>
      <c r="DC91" s="122">
        <f t="shared" si="57"/>
        <v>0</v>
      </c>
      <c r="DD91" s="122">
        <f t="shared" si="58"/>
        <v>864.84</v>
      </c>
      <c r="DF91" s="123">
        <f t="shared" si="59"/>
        <v>53.399000000000001</v>
      </c>
      <c r="DG91" s="123">
        <f t="shared" si="60"/>
        <v>33.085000000000001</v>
      </c>
      <c r="DH91" s="123">
        <f t="shared" si="61"/>
        <v>0</v>
      </c>
      <c r="DI91" s="123">
        <f t="shared" si="62"/>
        <v>0</v>
      </c>
      <c r="DJ91" s="123">
        <f t="shared" si="63"/>
        <v>-86.484000000000009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-39.406999999999996</v>
      </c>
      <c r="G92" s="124">
        <v>-39.406999999999996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-24.416</v>
      </c>
      <c r="N92" s="124">
        <v>-24.416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39.406999999999996</v>
      </c>
      <c r="AF92" s="124">
        <v>24.416</v>
      </c>
      <c r="AG92" s="124">
        <v>0</v>
      </c>
      <c r="AH92" s="124">
        <v>0</v>
      </c>
      <c r="AI92" s="124">
        <v>63.823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39.406999999999996</v>
      </c>
      <c r="BQ92" s="125">
        <f t="shared" si="47"/>
        <v>24.416</v>
      </c>
      <c r="BR92" s="125">
        <f t="shared" si="47"/>
        <v>0</v>
      </c>
      <c r="BS92" s="125">
        <f t="shared" si="47"/>
        <v>0</v>
      </c>
      <c r="BT92" s="125">
        <f t="shared" si="48"/>
        <v>-63.822999999999993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394.06999999999994</v>
      </c>
      <c r="DA92" s="122">
        <f t="shared" si="57"/>
        <v>244.16</v>
      </c>
      <c r="DB92" s="122">
        <f t="shared" si="57"/>
        <v>0</v>
      </c>
      <c r="DC92" s="122">
        <f t="shared" si="57"/>
        <v>0</v>
      </c>
      <c r="DD92" s="122">
        <f t="shared" si="58"/>
        <v>638.2299999999999</v>
      </c>
      <c r="DF92" s="123">
        <f t="shared" si="59"/>
        <v>39.406999999999996</v>
      </c>
      <c r="DG92" s="123">
        <f t="shared" si="60"/>
        <v>24.416</v>
      </c>
      <c r="DH92" s="123">
        <f t="shared" si="61"/>
        <v>0</v>
      </c>
      <c r="DI92" s="123">
        <f t="shared" si="62"/>
        <v>0</v>
      </c>
      <c r="DJ92" s="123">
        <f t="shared" si="63"/>
        <v>-63.822999999999993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-35.073999999999998</v>
      </c>
      <c r="G93" s="124">
        <v>-35.073999999999998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-21.731000000000002</v>
      </c>
      <c r="N93" s="124">
        <v>-21.731000000000002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35.073999999999998</v>
      </c>
      <c r="AF93" s="124">
        <v>21.731000000000002</v>
      </c>
      <c r="AG93" s="124">
        <v>0</v>
      </c>
      <c r="AH93" s="124">
        <v>0</v>
      </c>
      <c r="AI93" s="124">
        <v>56.805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35.073999999999998</v>
      </c>
      <c r="BQ93" s="125">
        <f t="shared" si="47"/>
        <v>21.731000000000002</v>
      </c>
      <c r="BR93" s="125">
        <f t="shared" si="47"/>
        <v>0</v>
      </c>
      <c r="BS93" s="125">
        <f t="shared" si="47"/>
        <v>0</v>
      </c>
      <c r="BT93" s="125">
        <f t="shared" si="48"/>
        <v>-56.805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350.74</v>
      </c>
      <c r="DA93" s="122">
        <f t="shared" si="57"/>
        <v>217.31</v>
      </c>
      <c r="DB93" s="122">
        <f t="shared" si="57"/>
        <v>0</v>
      </c>
      <c r="DC93" s="122">
        <f t="shared" si="57"/>
        <v>0</v>
      </c>
      <c r="DD93" s="122">
        <f t="shared" si="58"/>
        <v>568.04999999999995</v>
      </c>
      <c r="DF93" s="123">
        <f t="shared" si="59"/>
        <v>35.073999999999998</v>
      </c>
      <c r="DG93" s="123">
        <f t="shared" si="60"/>
        <v>21.731000000000002</v>
      </c>
      <c r="DH93" s="123">
        <f t="shared" si="61"/>
        <v>0</v>
      </c>
      <c r="DI93" s="123">
        <f t="shared" si="62"/>
        <v>0</v>
      </c>
      <c r="DJ93" s="123">
        <f t="shared" si="63"/>
        <v>-56.805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-28.126999999999999</v>
      </c>
      <c r="G94" s="124">
        <v>-28.126999999999999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-17.428000000000001</v>
      </c>
      <c r="N94" s="124">
        <v>-17.428000000000001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28.126999999999999</v>
      </c>
      <c r="AF94" s="124">
        <v>17.428000000000001</v>
      </c>
      <c r="AG94" s="124">
        <v>0</v>
      </c>
      <c r="AH94" s="124">
        <v>0</v>
      </c>
      <c r="AI94" s="124">
        <v>45.555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28.126999999999999</v>
      </c>
      <c r="BQ94" s="125">
        <f t="shared" si="47"/>
        <v>17.428000000000001</v>
      </c>
      <c r="BR94" s="125">
        <f t="shared" si="47"/>
        <v>0</v>
      </c>
      <c r="BS94" s="125">
        <f t="shared" si="47"/>
        <v>0</v>
      </c>
      <c r="BT94" s="125">
        <f t="shared" si="48"/>
        <v>-45.555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281.27</v>
      </c>
      <c r="DA94" s="122">
        <f t="shared" si="57"/>
        <v>174.28</v>
      </c>
      <c r="DB94" s="122">
        <f t="shared" si="57"/>
        <v>0</v>
      </c>
      <c r="DC94" s="122">
        <f t="shared" si="57"/>
        <v>0</v>
      </c>
      <c r="DD94" s="122">
        <f t="shared" si="58"/>
        <v>455.54999999999995</v>
      </c>
      <c r="DF94" s="123">
        <f t="shared" si="59"/>
        <v>28.126999999999999</v>
      </c>
      <c r="DG94" s="123">
        <f t="shared" si="60"/>
        <v>17.428000000000001</v>
      </c>
      <c r="DH94" s="123">
        <f t="shared" si="61"/>
        <v>0</v>
      </c>
      <c r="DI94" s="123">
        <f t="shared" si="62"/>
        <v>0</v>
      </c>
      <c r="DJ94" s="123">
        <f t="shared" si="63"/>
        <v>-45.555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-12.428000000000001</v>
      </c>
      <c r="G95" s="124">
        <v>-12.428000000000001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-7.7</v>
      </c>
      <c r="N95" s="124">
        <v>-7.7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12.428000000000001</v>
      </c>
      <c r="AF95" s="124">
        <v>7.7</v>
      </c>
      <c r="AG95" s="124">
        <v>0</v>
      </c>
      <c r="AH95" s="124">
        <v>0</v>
      </c>
      <c r="AI95" s="124">
        <v>20.128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12.428000000000001</v>
      </c>
      <c r="BQ95" s="125">
        <f t="shared" si="47"/>
        <v>7.7</v>
      </c>
      <c r="BR95" s="125">
        <f t="shared" si="47"/>
        <v>0</v>
      </c>
      <c r="BS95" s="125">
        <f t="shared" si="47"/>
        <v>0</v>
      </c>
      <c r="BT95" s="125">
        <f t="shared" si="48"/>
        <v>-20.128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124.28</v>
      </c>
      <c r="DA95" s="122">
        <f t="shared" si="57"/>
        <v>77</v>
      </c>
      <c r="DB95" s="122">
        <f t="shared" si="57"/>
        <v>0</v>
      </c>
      <c r="DC95" s="122">
        <f t="shared" si="57"/>
        <v>0</v>
      </c>
      <c r="DD95" s="122">
        <f t="shared" si="58"/>
        <v>201.28</v>
      </c>
      <c r="DF95" s="123">
        <f t="shared" si="59"/>
        <v>12.428000000000001</v>
      </c>
      <c r="DG95" s="123">
        <f t="shared" si="60"/>
        <v>7.7</v>
      </c>
      <c r="DH95" s="123">
        <f t="shared" si="61"/>
        <v>0</v>
      </c>
      <c r="DI95" s="123">
        <f t="shared" si="62"/>
        <v>0</v>
      </c>
      <c r="DJ95" s="123">
        <f t="shared" si="63"/>
        <v>-20.128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-2.1429999999999998</v>
      </c>
      <c r="G96" s="124">
        <v>-2.1429999999999998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-1.3280000000000001</v>
      </c>
      <c r="N96" s="124">
        <v>-1.3280000000000001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2.1429999999999998</v>
      </c>
      <c r="AF96" s="124">
        <v>1.3280000000000001</v>
      </c>
      <c r="AG96" s="124">
        <v>0</v>
      </c>
      <c r="AH96" s="124">
        <v>0</v>
      </c>
      <c r="AI96" s="124">
        <v>3.4710000000000001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2.1429999999999998</v>
      </c>
      <c r="BQ96" s="125">
        <f t="shared" si="47"/>
        <v>1.3280000000000001</v>
      </c>
      <c r="BR96" s="125">
        <f t="shared" si="47"/>
        <v>0</v>
      </c>
      <c r="BS96" s="125">
        <f t="shared" si="47"/>
        <v>0</v>
      </c>
      <c r="BT96" s="125">
        <f t="shared" si="48"/>
        <v>-3.4710000000000001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21.43</v>
      </c>
      <c r="DA96" s="122">
        <f t="shared" si="57"/>
        <v>13.280000000000001</v>
      </c>
      <c r="DB96" s="122">
        <f t="shared" si="57"/>
        <v>0</v>
      </c>
      <c r="DC96" s="122">
        <f t="shared" si="57"/>
        <v>0</v>
      </c>
      <c r="DD96" s="122">
        <f t="shared" si="58"/>
        <v>34.71</v>
      </c>
      <c r="DF96" s="123">
        <f t="shared" si="59"/>
        <v>2.1429999999999998</v>
      </c>
      <c r="DG96" s="123">
        <f t="shared" si="60"/>
        <v>1.3280000000000001</v>
      </c>
      <c r="DH96" s="123">
        <f t="shared" si="61"/>
        <v>0</v>
      </c>
      <c r="DI96" s="123">
        <f t="shared" si="62"/>
        <v>0</v>
      </c>
      <c r="DJ96" s="123">
        <f t="shared" si="63"/>
        <v>-3.4710000000000001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8.0984000000000028E-2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-8.0984000000000028E-2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0.79583125000000021</v>
      </c>
      <c r="BQ99" s="129">
        <f t="shared" ref="BQ99:BT99" si="68">SUM(BQ3:BQ98)/4000</f>
        <v>0.26008275000000008</v>
      </c>
      <c r="BR99" s="129">
        <f t="shared" si="68"/>
        <v>0</v>
      </c>
      <c r="BS99" s="129">
        <f t="shared" si="68"/>
        <v>0</v>
      </c>
      <c r="BT99" s="129">
        <f t="shared" si="68"/>
        <v>-1.055914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8.0983999999999987E-2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8.0983999999999987E-2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0.79583124999999999</v>
      </c>
      <c r="DA99" s="131">
        <f t="shared" ref="DA99:DD99" si="73">SUM(DA3:DA98)/40000</f>
        <v>0.26008275000000003</v>
      </c>
      <c r="DB99" s="131">
        <f t="shared" si="73"/>
        <v>0</v>
      </c>
      <c r="DC99" s="131">
        <f t="shared" si="73"/>
        <v>0</v>
      </c>
      <c r="DD99" s="131">
        <f t="shared" si="73"/>
        <v>1.055914</v>
      </c>
      <c r="DE99" s="128"/>
      <c r="DF99" s="123">
        <f t="shared" si="59"/>
        <v>0.87681525000000027</v>
      </c>
      <c r="DG99" s="123">
        <f t="shared" si="60"/>
        <v>0.17909875000000006</v>
      </c>
      <c r="DH99" s="123">
        <f t="shared" si="61"/>
        <v>0</v>
      </c>
      <c r="DI99" s="123">
        <f t="shared" si="62"/>
        <v>0</v>
      </c>
      <c r="DJ99" s="123">
        <f t="shared" si="63"/>
        <v>-1.055914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44659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44659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56.51</v>
      </c>
      <c r="I3" s="95">
        <v>30.6</v>
      </c>
      <c r="J3" s="95">
        <v>0</v>
      </c>
      <c r="K3" s="95">
        <v>28.57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115.68</v>
      </c>
      <c r="W3">
        <v>56.51</v>
      </c>
      <c r="X3">
        <v>30.6</v>
      </c>
      <c r="Y3">
        <v>28.57</v>
      </c>
      <c r="Z3">
        <v>0</v>
      </c>
      <c r="AA3">
        <v>0</v>
      </c>
    </row>
    <row r="4" spans="1:27">
      <c r="G4" t="s">
        <v>46</v>
      </c>
      <c r="H4" s="115">
        <v>34.65</v>
      </c>
      <c r="I4" s="88">
        <v>17.75</v>
      </c>
      <c r="J4" s="88">
        <v>0</v>
      </c>
      <c r="K4" s="88">
        <v>27.36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79.760000000000005</v>
      </c>
      <c r="W4">
        <v>34.65</v>
      </c>
      <c r="X4">
        <v>17.75</v>
      </c>
      <c r="Y4">
        <v>27.36</v>
      </c>
      <c r="Z4">
        <v>0</v>
      </c>
      <c r="AA4">
        <v>0</v>
      </c>
    </row>
    <row r="5" spans="1:27">
      <c r="G5" t="s">
        <v>47</v>
      </c>
      <c r="H5" s="115">
        <v>22.04</v>
      </c>
      <c r="I5" s="88">
        <v>14.09</v>
      </c>
      <c r="J5" s="88">
        <v>0</v>
      </c>
      <c r="K5" s="88">
        <v>27.56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63.69</v>
      </c>
      <c r="W5">
        <v>22.04</v>
      </c>
      <c r="X5">
        <v>14.09</v>
      </c>
      <c r="Y5">
        <v>27.56</v>
      </c>
      <c r="Z5">
        <v>0</v>
      </c>
      <c r="AA5">
        <v>0</v>
      </c>
    </row>
    <row r="6" spans="1:27">
      <c r="G6" t="s">
        <v>48</v>
      </c>
      <c r="H6" s="115">
        <v>6.78</v>
      </c>
      <c r="I6" s="88">
        <v>7.39</v>
      </c>
      <c r="J6" s="88">
        <v>0</v>
      </c>
      <c r="K6" s="88">
        <v>27.73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41.9</v>
      </c>
      <c r="W6">
        <v>6.78</v>
      </c>
      <c r="X6">
        <v>7.39</v>
      </c>
      <c r="Y6">
        <v>27.73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3.12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3.12</v>
      </c>
      <c r="W7">
        <v>0</v>
      </c>
      <c r="X7">
        <v>0</v>
      </c>
      <c r="Y7">
        <v>3.12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25.48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25.48</v>
      </c>
      <c r="W8">
        <v>0</v>
      </c>
      <c r="X8">
        <v>0</v>
      </c>
      <c r="Y8">
        <v>25.48</v>
      </c>
      <c r="Z8">
        <v>0</v>
      </c>
      <c r="AA8">
        <v>0</v>
      </c>
    </row>
    <row r="9" spans="1:27">
      <c r="G9" t="s">
        <v>51</v>
      </c>
      <c r="H9" s="115">
        <v>25.35</v>
      </c>
      <c r="I9" s="88">
        <v>0</v>
      </c>
      <c r="J9" s="88">
        <v>0</v>
      </c>
      <c r="K9" s="88">
        <v>27.4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52.75</v>
      </c>
      <c r="W9">
        <v>25.35</v>
      </c>
      <c r="X9">
        <v>0</v>
      </c>
      <c r="Y9">
        <v>27.4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27.67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27.67</v>
      </c>
      <c r="W10">
        <v>0</v>
      </c>
      <c r="X10">
        <v>0</v>
      </c>
      <c r="Y10">
        <v>27.67</v>
      </c>
      <c r="Z10">
        <v>0</v>
      </c>
      <c r="AA10">
        <v>0</v>
      </c>
    </row>
    <row r="11" spans="1:27">
      <c r="G11" t="s">
        <v>53</v>
      </c>
      <c r="H11" s="115">
        <v>18.77</v>
      </c>
      <c r="I11" s="88">
        <v>0</v>
      </c>
      <c r="J11" s="88">
        <v>0</v>
      </c>
      <c r="K11" s="88">
        <v>3.92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22.69</v>
      </c>
      <c r="W11">
        <v>18.77</v>
      </c>
      <c r="X11">
        <v>0</v>
      </c>
      <c r="Y11">
        <v>3.92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20.78</v>
      </c>
      <c r="L12" s="88">
        <v>0</v>
      </c>
      <c r="M12" s="116">
        <v>0</v>
      </c>
      <c r="N12" s="115">
        <v>0</v>
      </c>
      <c r="O12" s="88">
        <v>0</v>
      </c>
      <c r="P12" s="88">
        <v>-14</v>
      </c>
      <c r="Q12" s="88">
        <v>0</v>
      </c>
      <c r="R12" s="88">
        <v>0</v>
      </c>
      <c r="S12" s="116">
        <v>0</v>
      </c>
      <c r="U12" s="115">
        <v>-14</v>
      </c>
      <c r="V12" s="116">
        <v>20.78</v>
      </c>
      <c r="W12">
        <v>0</v>
      </c>
      <c r="X12">
        <v>0</v>
      </c>
      <c r="Y12">
        <v>20.78</v>
      </c>
      <c r="Z12">
        <v>0</v>
      </c>
      <c r="AA12">
        <v>-14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21.18</v>
      </c>
      <c r="L13" s="88">
        <v>0</v>
      </c>
      <c r="M13" s="116">
        <v>0</v>
      </c>
      <c r="N13" s="115">
        <v>0</v>
      </c>
      <c r="O13" s="88">
        <v>0</v>
      </c>
      <c r="P13" s="88">
        <v>-59</v>
      </c>
      <c r="Q13" s="88">
        <v>0</v>
      </c>
      <c r="R13" s="88">
        <v>0</v>
      </c>
      <c r="S13" s="116">
        <v>0</v>
      </c>
      <c r="U13" s="115">
        <v>-59</v>
      </c>
      <c r="V13" s="116">
        <v>21.18</v>
      </c>
      <c r="W13">
        <v>0</v>
      </c>
      <c r="X13">
        <v>0</v>
      </c>
      <c r="Y13">
        <v>21.18</v>
      </c>
      <c r="Z13">
        <v>0</v>
      </c>
      <c r="AA13">
        <v>-59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21.9</v>
      </c>
      <c r="L14" s="88">
        <v>0</v>
      </c>
      <c r="M14" s="116">
        <v>2.4300000000000002</v>
      </c>
      <c r="N14" s="115">
        <v>0</v>
      </c>
      <c r="O14" s="88">
        <v>0</v>
      </c>
      <c r="P14" s="88">
        <v>-149</v>
      </c>
      <c r="Q14" s="88">
        <v>0</v>
      </c>
      <c r="R14" s="88">
        <v>0</v>
      </c>
      <c r="S14" s="116">
        <v>0</v>
      </c>
      <c r="U14" s="115">
        <v>-149</v>
      </c>
      <c r="V14" s="116">
        <v>24.33</v>
      </c>
      <c r="W14">
        <v>0</v>
      </c>
      <c r="X14">
        <v>0</v>
      </c>
      <c r="Y14">
        <v>21.9</v>
      </c>
      <c r="Z14">
        <v>2.4300000000000002</v>
      </c>
      <c r="AA14">
        <v>-149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-163</v>
      </c>
      <c r="Q15" s="88">
        <v>0</v>
      </c>
      <c r="R15" s="88">
        <v>0</v>
      </c>
      <c r="S15" s="116">
        <v>0</v>
      </c>
      <c r="U15" s="115">
        <v>-163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-163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23.39</v>
      </c>
      <c r="L16" s="88">
        <v>0</v>
      </c>
      <c r="M16" s="116">
        <v>0</v>
      </c>
      <c r="N16" s="115">
        <v>0</v>
      </c>
      <c r="O16" s="88">
        <v>0</v>
      </c>
      <c r="P16" s="88">
        <v>-210</v>
      </c>
      <c r="Q16" s="88">
        <v>0</v>
      </c>
      <c r="R16" s="88">
        <v>0</v>
      </c>
      <c r="S16" s="116">
        <v>0</v>
      </c>
      <c r="U16" s="115">
        <v>-210</v>
      </c>
      <c r="V16" s="116">
        <v>23.39</v>
      </c>
      <c r="W16">
        <v>0</v>
      </c>
      <c r="X16">
        <v>0</v>
      </c>
      <c r="Y16">
        <v>23.39</v>
      </c>
      <c r="Z16">
        <v>0</v>
      </c>
      <c r="AA16">
        <v>-210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23.04</v>
      </c>
      <c r="L17" s="88">
        <v>0</v>
      </c>
      <c r="M17" s="116">
        <v>0</v>
      </c>
      <c r="N17" s="115">
        <v>0</v>
      </c>
      <c r="O17" s="88">
        <v>-20</v>
      </c>
      <c r="P17" s="88">
        <v>-235</v>
      </c>
      <c r="Q17" s="88">
        <v>0</v>
      </c>
      <c r="R17" s="88">
        <v>0</v>
      </c>
      <c r="S17" s="116">
        <v>0</v>
      </c>
      <c r="U17" s="115">
        <v>-255</v>
      </c>
      <c r="V17" s="116">
        <v>23.04</v>
      </c>
      <c r="W17">
        <v>0</v>
      </c>
      <c r="X17">
        <v>-20</v>
      </c>
      <c r="Y17">
        <v>23.04</v>
      </c>
      <c r="Z17">
        <v>0</v>
      </c>
      <c r="AA17">
        <v>-235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23.92</v>
      </c>
      <c r="L18" s="88">
        <v>0</v>
      </c>
      <c r="M18" s="116">
        <v>0</v>
      </c>
      <c r="N18" s="115">
        <v>0</v>
      </c>
      <c r="O18" s="88">
        <v>-40</v>
      </c>
      <c r="P18" s="88">
        <v>-262</v>
      </c>
      <c r="Q18" s="88">
        <v>0</v>
      </c>
      <c r="R18" s="88">
        <v>0</v>
      </c>
      <c r="S18" s="116">
        <v>0</v>
      </c>
      <c r="U18" s="115">
        <v>-302</v>
      </c>
      <c r="V18" s="116">
        <v>23.92</v>
      </c>
      <c r="W18">
        <v>0</v>
      </c>
      <c r="X18">
        <v>-40</v>
      </c>
      <c r="Y18">
        <v>23.92</v>
      </c>
      <c r="Z18">
        <v>0</v>
      </c>
      <c r="AA18">
        <v>-262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-50</v>
      </c>
      <c r="P19" s="88">
        <v>-277</v>
      </c>
      <c r="Q19" s="88">
        <v>0</v>
      </c>
      <c r="R19" s="88">
        <v>0</v>
      </c>
      <c r="S19" s="116">
        <v>0</v>
      </c>
      <c r="U19" s="115">
        <v>-327</v>
      </c>
      <c r="V19" s="116">
        <v>0</v>
      </c>
      <c r="W19">
        <v>0</v>
      </c>
      <c r="X19">
        <v>-50</v>
      </c>
      <c r="Y19">
        <v>0</v>
      </c>
      <c r="Z19">
        <v>0</v>
      </c>
      <c r="AA19">
        <v>-277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20.99</v>
      </c>
      <c r="L20" s="88">
        <v>0</v>
      </c>
      <c r="M20" s="116">
        <v>6.22</v>
      </c>
      <c r="N20" s="115">
        <v>0</v>
      </c>
      <c r="O20" s="88">
        <v>-50</v>
      </c>
      <c r="P20" s="88">
        <v>-289</v>
      </c>
      <c r="Q20" s="88">
        <v>0</v>
      </c>
      <c r="R20" s="88">
        <v>0</v>
      </c>
      <c r="S20" s="116">
        <v>0</v>
      </c>
      <c r="U20" s="115">
        <v>-339</v>
      </c>
      <c r="V20" s="116">
        <v>27.21</v>
      </c>
      <c r="W20">
        <v>0</v>
      </c>
      <c r="X20">
        <v>-50</v>
      </c>
      <c r="Y20">
        <v>20.99</v>
      </c>
      <c r="Z20">
        <v>6.22</v>
      </c>
      <c r="AA20">
        <v>-289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21.84</v>
      </c>
      <c r="L21" s="88">
        <v>0</v>
      </c>
      <c r="M21" s="116">
        <v>0</v>
      </c>
      <c r="N21" s="115">
        <v>0</v>
      </c>
      <c r="O21" s="88">
        <v>-55</v>
      </c>
      <c r="P21" s="88">
        <v>-299</v>
      </c>
      <c r="Q21" s="88">
        <v>0</v>
      </c>
      <c r="R21" s="88">
        <v>0</v>
      </c>
      <c r="S21" s="116">
        <v>0</v>
      </c>
      <c r="U21" s="115">
        <v>-354</v>
      </c>
      <c r="V21" s="116">
        <v>21.84</v>
      </c>
      <c r="W21">
        <v>0</v>
      </c>
      <c r="X21">
        <v>-55</v>
      </c>
      <c r="Y21">
        <v>21.84</v>
      </c>
      <c r="Z21">
        <v>0</v>
      </c>
      <c r="AA21">
        <v>-299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22.63</v>
      </c>
      <c r="L22" s="88">
        <v>0</v>
      </c>
      <c r="M22" s="116">
        <v>0</v>
      </c>
      <c r="N22" s="115">
        <v>0</v>
      </c>
      <c r="O22" s="88">
        <v>-65</v>
      </c>
      <c r="P22" s="88">
        <v>-307</v>
      </c>
      <c r="Q22" s="88">
        <v>0</v>
      </c>
      <c r="R22" s="88">
        <v>0</v>
      </c>
      <c r="S22" s="116">
        <v>0</v>
      </c>
      <c r="U22" s="115">
        <v>-372</v>
      </c>
      <c r="V22" s="116">
        <v>22.63</v>
      </c>
      <c r="W22">
        <v>0</v>
      </c>
      <c r="X22">
        <v>-65</v>
      </c>
      <c r="Y22">
        <v>22.63</v>
      </c>
      <c r="Z22">
        <v>0</v>
      </c>
      <c r="AA22">
        <v>-307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-296</v>
      </c>
      <c r="Q23" s="88">
        <v>0</v>
      </c>
      <c r="R23" s="88">
        <v>0</v>
      </c>
      <c r="S23" s="116">
        <v>0</v>
      </c>
      <c r="U23" s="115">
        <v>-296</v>
      </c>
      <c r="V23" s="116">
        <v>0</v>
      </c>
      <c r="W23">
        <v>0</v>
      </c>
      <c r="X23">
        <v>0</v>
      </c>
      <c r="Y23">
        <v>0</v>
      </c>
      <c r="Z23">
        <v>0</v>
      </c>
      <c r="AA23">
        <v>-296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24.16</v>
      </c>
      <c r="L24" s="88">
        <v>0</v>
      </c>
      <c r="M24" s="116">
        <v>0</v>
      </c>
      <c r="N24" s="115">
        <v>0</v>
      </c>
      <c r="O24" s="88">
        <v>0</v>
      </c>
      <c r="P24" s="88">
        <v>-285</v>
      </c>
      <c r="Q24" s="88">
        <v>0</v>
      </c>
      <c r="R24" s="88">
        <v>0</v>
      </c>
      <c r="S24" s="116">
        <v>0</v>
      </c>
      <c r="U24" s="115">
        <v>-285</v>
      </c>
      <c r="V24" s="116">
        <v>24.16</v>
      </c>
      <c r="W24">
        <v>0</v>
      </c>
      <c r="X24">
        <v>0</v>
      </c>
      <c r="Y24">
        <v>24.16</v>
      </c>
      <c r="Z24">
        <v>0</v>
      </c>
      <c r="AA24">
        <v>-285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23.83</v>
      </c>
      <c r="L25" s="88">
        <v>0</v>
      </c>
      <c r="M25" s="116">
        <v>0</v>
      </c>
      <c r="N25" s="115">
        <v>0</v>
      </c>
      <c r="O25" s="88">
        <v>0</v>
      </c>
      <c r="P25" s="88">
        <v>-313</v>
      </c>
      <c r="Q25" s="88">
        <v>0</v>
      </c>
      <c r="R25" s="88">
        <v>0</v>
      </c>
      <c r="S25" s="116">
        <v>0</v>
      </c>
      <c r="U25" s="115">
        <v>-313</v>
      </c>
      <c r="V25" s="116">
        <v>23.83</v>
      </c>
      <c r="W25">
        <v>0</v>
      </c>
      <c r="X25">
        <v>0</v>
      </c>
      <c r="Y25">
        <v>23.83</v>
      </c>
      <c r="Z25">
        <v>0</v>
      </c>
      <c r="AA25">
        <v>-313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23.2</v>
      </c>
      <c r="L26" s="88">
        <v>0</v>
      </c>
      <c r="M26" s="116">
        <v>7.89</v>
      </c>
      <c r="N26" s="115">
        <v>0</v>
      </c>
      <c r="O26" s="88">
        <v>0</v>
      </c>
      <c r="P26" s="88">
        <v>-326</v>
      </c>
      <c r="Q26" s="88">
        <v>0</v>
      </c>
      <c r="R26" s="88">
        <v>0</v>
      </c>
      <c r="S26" s="116">
        <v>0</v>
      </c>
      <c r="U26" s="115">
        <v>-326</v>
      </c>
      <c r="V26" s="116">
        <v>31.09</v>
      </c>
      <c r="W26">
        <v>0</v>
      </c>
      <c r="X26">
        <v>0</v>
      </c>
      <c r="Y26">
        <v>23.2</v>
      </c>
      <c r="Z26">
        <v>7.89</v>
      </c>
      <c r="AA26">
        <v>-326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-341</v>
      </c>
      <c r="Q27" s="88">
        <v>0</v>
      </c>
      <c r="R27" s="88">
        <v>0</v>
      </c>
      <c r="S27" s="116">
        <v>0</v>
      </c>
      <c r="U27" s="115">
        <v>-341</v>
      </c>
      <c r="V27" s="116">
        <v>0</v>
      </c>
      <c r="W27">
        <v>0</v>
      </c>
      <c r="X27">
        <v>0</v>
      </c>
      <c r="Y27">
        <v>0</v>
      </c>
      <c r="Z27">
        <v>0</v>
      </c>
      <c r="AA27">
        <v>-341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25.73</v>
      </c>
      <c r="L28" s="88">
        <v>0</v>
      </c>
      <c r="M28" s="116">
        <v>0</v>
      </c>
      <c r="N28" s="115">
        <v>0</v>
      </c>
      <c r="O28" s="88">
        <v>0</v>
      </c>
      <c r="P28" s="88">
        <v>-341</v>
      </c>
      <c r="Q28" s="88">
        <v>0</v>
      </c>
      <c r="R28" s="88">
        <v>0</v>
      </c>
      <c r="S28" s="116">
        <v>0</v>
      </c>
      <c r="U28" s="115">
        <v>-341</v>
      </c>
      <c r="V28" s="116">
        <v>25.73</v>
      </c>
      <c r="W28">
        <v>0</v>
      </c>
      <c r="X28">
        <v>0</v>
      </c>
      <c r="Y28">
        <v>25.73</v>
      </c>
      <c r="Z28">
        <v>0</v>
      </c>
      <c r="AA28">
        <v>-341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26.04</v>
      </c>
      <c r="L29" s="88">
        <v>0</v>
      </c>
      <c r="M29" s="116">
        <v>0</v>
      </c>
      <c r="N29" s="115">
        <v>0</v>
      </c>
      <c r="O29" s="88">
        <v>0</v>
      </c>
      <c r="P29" s="88">
        <v>-348</v>
      </c>
      <c r="Q29" s="88">
        <v>0</v>
      </c>
      <c r="R29" s="88">
        <v>0</v>
      </c>
      <c r="S29" s="116">
        <v>0</v>
      </c>
      <c r="U29" s="115">
        <v>-348</v>
      </c>
      <c r="V29" s="116">
        <v>26.04</v>
      </c>
      <c r="W29">
        <v>0</v>
      </c>
      <c r="X29">
        <v>0</v>
      </c>
      <c r="Y29">
        <v>26.04</v>
      </c>
      <c r="Z29">
        <v>0</v>
      </c>
      <c r="AA29">
        <v>-348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26.83</v>
      </c>
      <c r="L30" s="88">
        <v>0</v>
      </c>
      <c r="M30" s="116">
        <v>0</v>
      </c>
      <c r="N30" s="115">
        <v>0</v>
      </c>
      <c r="O30" s="88">
        <v>0</v>
      </c>
      <c r="P30" s="88">
        <v>-362</v>
      </c>
      <c r="Q30" s="88">
        <v>0</v>
      </c>
      <c r="R30" s="88">
        <v>0</v>
      </c>
      <c r="S30" s="116">
        <v>0</v>
      </c>
      <c r="U30" s="115">
        <v>-362</v>
      </c>
      <c r="V30" s="116">
        <v>26.83</v>
      </c>
      <c r="W30">
        <v>0</v>
      </c>
      <c r="X30">
        <v>0</v>
      </c>
      <c r="Y30">
        <v>26.83</v>
      </c>
      <c r="Z30">
        <v>0</v>
      </c>
      <c r="AA30">
        <v>-362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29.14</v>
      </c>
      <c r="L31" s="88">
        <v>0</v>
      </c>
      <c r="M31" s="116">
        <v>7.97</v>
      </c>
      <c r="N31" s="115">
        <v>0</v>
      </c>
      <c r="O31" s="88">
        <v>0</v>
      </c>
      <c r="P31" s="88">
        <v>-371</v>
      </c>
      <c r="Q31" s="88">
        <v>0</v>
      </c>
      <c r="R31" s="88">
        <v>0</v>
      </c>
      <c r="S31" s="116">
        <v>0</v>
      </c>
      <c r="U31" s="115">
        <v>-371</v>
      </c>
      <c r="V31" s="116">
        <v>37.11</v>
      </c>
      <c r="W31">
        <v>0</v>
      </c>
      <c r="X31">
        <v>0</v>
      </c>
      <c r="Y31">
        <v>29.14</v>
      </c>
      <c r="Z31">
        <v>7.97</v>
      </c>
      <c r="AA31">
        <v>-371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14.18</v>
      </c>
      <c r="N32" s="115">
        <v>0</v>
      </c>
      <c r="O32" s="88">
        <v>0</v>
      </c>
      <c r="P32" s="88">
        <v>-393</v>
      </c>
      <c r="Q32" s="88">
        <v>0</v>
      </c>
      <c r="R32" s="88">
        <v>0</v>
      </c>
      <c r="S32" s="116">
        <v>0</v>
      </c>
      <c r="U32" s="115">
        <v>-393</v>
      </c>
      <c r="V32" s="116">
        <v>14.18</v>
      </c>
      <c r="W32">
        <v>0</v>
      </c>
      <c r="X32">
        <v>0</v>
      </c>
      <c r="Y32">
        <v>0</v>
      </c>
      <c r="Z32">
        <v>14.18</v>
      </c>
      <c r="AA32">
        <v>-393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43.72</v>
      </c>
      <c r="L33" s="88">
        <v>0</v>
      </c>
      <c r="M33" s="116">
        <v>6.22</v>
      </c>
      <c r="N33" s="115">
        <v>0</v>
      </c>
      <c r="O33" s="88">
        <v>0</v>
      </c>
      <c r="P33" s="88">
        <v>-407</v>
      </c>
      <c r="Q33" s="88">
        <v>0</v>
      </c>
      <c r="R33" s="88">
        <v>0</v>
      </c>
      <c r="S33" s="116">
        <v>0</v>
      </c>
      <c r="U33" s="115">
        <v>-407</v>
      </c>
      <c r="V33" s="116">
        <v>49.94</v>
      </c>
      <c r="W33">
        <v>0</v>
      </c>
      <c r="X33">
        <v>0</v>
      </c>
      <c r="Y33">
        <v>43.72</v>
      </c>
      <c r="Z33">
        <v>6.22</v>
      </c>
      <c r="AA33">
        <v>-407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43.72</v>
      </c>
      <c r="L34" s="88">
        <v>0</v>
      </c>
      <c r="M34" s="116">
        <v>6.9</v>
      </c>
      <c r="N34" s="115">
        <v>0</v>
      </c>
      <c r="O34" s="88">
        <v>-5</v>
      </c>
      <c r="P34" s="88">
        <v>-425</v>
      </c>
      <c r="Q34" s="88">
        <v>0</v>
      </c>
      <c r="R34" s="88">
        <v>0</v>
      </c>
      <c r="S34" s="116">
        <v>0</v>
      </c>
      <c r="U34" s="115">
        <v>-430</v>
      </c>
      <c r="V34" s="116">
        <v>50.62</v>
      </c>
      <c r="W34">
        <v>0</v>
      </c>
      <c r="X34">
        <v>-5</v>
      </c>
      <c r="Y34">
        <v>43.72</v>
      </c>
      <c r="Z34">
        <v>6.9</v>
      </c>
      <c r="AA34">
        <v>-425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43.72</v>
      </c>
      <c r="L35" s="88">
        <v>0</v>
      </c>
      <c r="M35" s="116">
        <v>8.35</v>
      </c>
      <c r="N35" s="115">
        <v>0</v>
      </c>
      <c r="O35" s="88">
        <v>-15</v>
      </c>
      <c r="P35" s="88">
        <v>-429</v>
      </c>
      <c r="Q35" s="88">
        <v>0</v>
      </c>
      <c r="R35" s="88">
        <v>0</v>
      </c>
      <c r="S35" s="116">
        <v>0</v>
      </c>
      <c r="U35" s="115">
        <v>-444</v>
      </c>
      <c r="V35" s="116">
        <v>52.07</v>
      </c>
      <c r="W35">
        <v>0</v>
      </c>
      <c r="X35">
        <v>-15</v>
      </c>
      <c r="Y35">
        <v>43.72</v>
      </c>
      <c r="Z35">
        <v>8.35</v>
      </c>
      <c r="AA35">
        <v>-429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3.98</v>
      </c>
      <c r="N36" s="115">
        <v>0</v>
      </c>
      <c r="O36" s="88">
        <v>-20</v>
      </c>
      <c r="P36" s="88">
        <v>-426</v>
      </c>
      <c r="Q36" s="88">
        <v>0</v>
      </c>
      <c r="R36" s="88">
        <v>0</v>
      </c>
      <c r="S36" s="116">
        <v>0</v>
      </c>
      <c r="U36" s="115">
        <v>-446</v>
      </c>
      <c r="V36" s="116">
        <v>3.98</v>
      </c>
      <c r="W36">
        <v>0</v>
      </c>
      <c r="X36">
        <v>-20</v>
      </c>
      <c r="Y36">
        <v>0</v>
      </c>
      <c r="Z36">
        <v>3.98</v>
      </c>
      <c r="AA36">
        <v>-426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34</v>
      </c>
      <c r="L37" s="88">
        <v>0</v>
      </c>
      <c r="M37" s="116">
        <v>9.7200000000000006</v>
      </c>
      <c r="N37" s="115">
        <v>0</v>
      </c>
      <c r="O37" s="88">
        <v>-25</v>
      </c>
      <c r="P37" s="88">
        <v>-420</v>
      </c>
      <c r="Q37" s="88">
        <v>0</v>
      </c>
      <c r="R37" s="88">
        <v>0</v>
      </c>
      <c r="S37" s="116">
        <v>0</v>
      </c>
      <c r="U37" s="115">
        <v>-445</v>
      </c>
      <c r="V37" s="116">
        <v>43.72</v>
      </c>
      <c r="W37">
        <v>0</v>
      </c>
      <c r="X37">
        <v>-25</v>
      </c>
      <c r="Y37">
        <v>34</v>
      </c>
      <c r="Z37">
        <v>9.7200000000000006</v>
      </c>
      <c r="AA37">
        <v>-420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43.72</v>
      </c>
      <c r="L38" s="88">
        <v>0</v>
      </c>
      <c r="M38" s="116">
        <v>10.88</v>
      </c>
      <c r="N38" s="115">
        <v>0</v>
      </c>
      <c r="O38" s="88">
        <v>-25</v>
      </c>
      <c r="P38" s="88">
        <v>-407</v>
      </c>
      <c r="Q38" s="88">
        <v>0</v>
      </c>
      <c r="R38" s="88">
        <v>0</v>
      </c>
      <c r="S38" s="116">
        <v>0</v>
      </c>
      <c r="U38" s="115">
        <v>-432</v>
      </c>
      <c r="V38" s="116">
        <v>54.6</v>
      </c>
      <c r="W38">
        <v>0</v>
      </c>
      <c r="X38">
        <v>-25</v>
      </c>
      <c r="Y38">
        <v>43.72</v>
      </c>
      <c r="Z38">
        <v>10.88</v>
      </c>
      <c r="AA38">
        <v>-407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48.57</v>
      </c>
      <c r="L39" s="88">
        <v>0</v>
      </c>
      <c r="M39" s="116">
        <v>14.67</v>
      </c>
      <c r="N39" s="115">
        <v>0</v>
      </c>
      <c r="O39" s="88">
        <v>-115</v>
      </c>
      <c r="P39" s="88">
        <v>-375</v>
      </c>
      <c r="Q39" s="88">
        <v>0</v>
      </c>
      <c r="R39" s="88">
        <v>0</v>
      </c>
      <c r="S39" s="116">
        <v>0</v>
      </c>
      <c r="U39" s="115">
        <v>-490</v>
      </c>
      <c r="V39" s="116">
        <v>63.24</v>
      </c>
      <c r="W39">
        <v>0</v>
      </c>
      <c r="X39">
        <v>-115</v>
      </c>
      <c r="Y39">
        <v>48.57</v>
      </c>
      <c r="Z39">
        <v>14.67</v>
      </c>
      <c r="AA39">
        <v>-375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14.57</v>
      </c>
      <c r="L40" s="88">
        <v>0</v>
      </c>
      <c r="M40" s="116">
        <v>11.95</v>
      </c>
      <c r="N40" s="115">
        <v>0</v>
      </c>
      <c r="O40" s="88">
        <v>-100</v>
      </c>
      <c r="P40" s="88">
        <v>-331</v>
      </c>
      <c r="Q40" s="88">
        <v>0</v>
      </c>
      <c r="R40" s="88">
        <v>0</v>
      </c>
      <c r="S40" s="116">
        <v>0</v>
      </c>
      <c r="U40" s="115">
        <v>-431</v>
      </c>
      <c r="V40" s="116">
        <v>26.52</v>
      </c>
      <c r="W40">
        <v>0</v>
      </c>
      <c r="X40">
        <v>-100</v>
      </c>
      <c r="Y40">
        <v>14.57</v>
      </c>
      <c r="Z40">
        <v>11.95</v>
      </c>
      <c r="AA40">
        <v>-331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72.86</v>
      </c>
      <c r="L41" s="88">
        <v>0</v>
      </c>
      <c r="M41" s="116">
        <v>12.05</v>
      </c>
      <c r="N41" s="115">
        <v>0</v>
      </c>
      <c r="O41" s="88">
        <v>-85</v>
      </c>
      <c r="P41" s="88">
        <v>-289</v>
      </c>
      <c r="Q41" s="88">
        <v>0</v>
      </c>
      <c r="R41" s="88">
        <v>0</v>
      </c>
      <c r="S41" s="116">
        <v>0</v>
      </c>
      <c r="U41" s="115">
        <v>-374</v>
      </c>
      <c r="V41" s="116">
        <v>84.91</v>
      </c>
      <c r="W41">
        <v>0</v>
      </c>
      <c r="X41">
        <v>-85</v>
      </c>
      <c r="Y41">
        <v>72.86</v>
      </c>
      <c r="Z41">
        <v>12.05</v>
      </c>
      <c r="AA41">
        <v>-289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77.72</v>
      </c>
      <c r="L42" s="88">
        <v>0</v>
      </c>
      <c r="M42" s="116">
        <v>10.49</v>
      </c>
      <c r="N42" s="115">
        <v>0</v>
      </c>
      <c r="O42" s="88">
        <v>-70</v>
      </c>
      <c r="P42" s="88">
        <v>-249</v>
      </c>
      <c r="Q42" s="88">
        <v>0</v>
      </c>
      <c r="R42" s="88">
        <v>0</v>
      </c>
      <c r="S42" s="116">
        <v>0</v>
      </c>
      <c r="U42" s="115">
        <v>-319</v>
      </c>
      <c r="V42" s="116">
        <v>88.21</v>
      </c>
      <c r="W42">
        <v>0</v>
      </c>
      <c r="X42">
        <v>-70</v>
      </c>
      <c r="Y42">
        <v>77.72</v>
      </c>
      <c r="Z42">
        <v>10.49</v>
      </c>
      <c r="AA42">
        <v>-249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92.29</v>
      </c>
      <c r="L43" s="88">
        <v>0</v>
      </c>
      <c r="M43" s="116">
        <v>2.4300000000000002</v>
      </c>
      <c r="N43" s="115">
        <v>0</v>
      </c>
      <c r="O43" s="88">
        <v>-55</v>
      </c>
      <c r="P43" s="88">
        <v>-215</v>
      </c>
      <c r="Q43" s="88">
        <v>0</v>
      </c>
      <c r="R43" s="88">
        <v>0</v>
      </c>
      <c r="S43" s="116">
        <v>0</v>
      </c>
      <c r="U43" s="115">
        <v>-270</v>
      </c>
      <c r="V43" s="116">
        <v>94.72</v>
      </c>
      <c r="W43">
        <v>0</v>
      </c>
      <c r="X43">
        <v>-55</v>
      </c>
      <c r="Y43">
        <v>92.29</v>
      </c>
      <c r="Z43">
        <v>2.4300000000000002</v>
      </c>
      <c r="AA43">
        <v>-215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29.15</v>
      </c>
      <c r="L44" s="88">
        <v>0</v>
      </c>
      <c r="M44" s="116">
        <v>10.199999999999999</v>
      </c>
      <c r="N44" s="115">
        <v>0</v>
      </c>
      <c r="O44" s="88">
        <v>-45</v>
      </c>
      <c r="P44" s="88">
        <v>-183</v>
      </c>
      <c r="Q44" s="88">
        <v>0</v>
      </c>
      <c r="R44" s="88">
        <v>0</v>
      </c>
      <c r="S44" s="116">
        <v>0</v>
      </c>
      <c r="U44" s="115">
        <v>-228</v>
      </c>
      <c r="V44" s="116">
        <v>39.35</v>
      </c>
      <c r="W44">
        <v>0</v>
      </c>
      <c r="X44">
        <v>-45</v>
      </c>
      <c r="Y44">
        <v>29.15</v>
      </c>
      <c r="Z44">
        <v>10.199999999999999</v>
      </c>
      <c r="AA44">
        <v>-183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7.77</v>
      </c>
      <c r="N45" s="115">
        <v>0</v>
      </c>
      <c r="O45" s="88">
        <v>-35</v>
      </c>
      <c r="P45" s="88">
        <v>-162</v>
      </c>
      <c r="Q45" s="88">
        <v>0</v>
      </c>
      <c r="R45" s="88">
        <v>0</v>
      </c>
      <c r="S45" s="116">
        <v>0</v>
      </c>
      <c r="U45" s="115">
        <v>-197</v>
      </c>
      <c r="V45" s="116">
        <v>7.77</v>
      </c>
      <c r="W45">
        <v>0</v>
      </c>
      <c r="X45">
        <v>-35</v>
      </c>
      <c r="Y45">
        <v>0</v>
      </c>
      <c r="Z45">
        <v>7.77</v>
      </c>
      <c r="AA45">
        <v>-162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12.14</v>
      </c>
      <c r="N46" s="115">
        <v>0</v>
      </c>
      <c r="O46" s="88">
        <v>-25</v>
      </c>
      <c r="P46" s="88">
        <v>-154</v>
      </c>
      <c r="Q46" s="88">
        <v>0</v>
      </c>
      <c r="R46" s="88">
        <v>0</v>
      </c>
      <c r="S46" s="116">
        <v>0</v>
      </c>
      <c r="U46" s="115">
        <v>-179</v>
      </c>
      <c r="V46" s="116">
        <v>12.14</v>
      </c>
      <c r="W46">
        <v>0</v>
      </c>
      <c r="X46">
        <v>-25</v>
      </c>
      <c r="Y46">
        <v>0</v>
      </c>
      <c r="Z46">
        <v>12.14</v>
      </c>
      <c r="AA46">
        <v>-154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7.97</v>
      </c>
      <c r="N47" s="115">
        <v>0</v>
      </c>
      <c r="O47" s="88">
        <v>-5</v>
      </c>
      <c r="P47" s="88">
        <v>-146</v>
      </c>
      <c r="Q47" s="88">
        <v>0</v>
      </c>
      <c r="R47" s="88">
        <v>0</v>
      </c>
      <c r="S47" s="116">
        <v>0</v>
      </c>
      <c r="U47" s="115">
        <v>-151</v>
      </c>
      <c r="V47" s="116">
        <v>7.97</v>
      </c>
      <c r="W47">
        <v>0</v>
      </c>
      <c r="X47">
        <v>-5</v>
      </c>
      <c r="Y47">
        <v>0</v>
      </c>
      <c r="Z47">
        <v>7.97</v>
      </c>
      <c r="AA47">
        <v>-146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5.93</v>
      </c>
      <c r="N48" s="115">
        <v>0</v>
      </c>
      <c r="O48" s="88">
        <v>0</v>
      </c>
      <c r="P48" s="88">
        <v>-144</v>
      </c>
      <c r="Q48" s="88">
        <v>0</v>
      </c>
      <c r="R48" s="88">
        <v>0</v>
      </c>
      <c r="S48" s="116">
        <v>0</v>
      </c>
      <c r="U48" s="115">
        <v>-144</v>
      </c>
      <c r="V48" s="116">
        <v>5.93</v>
      </c>
      <c r="W48">
        <v>0</v>
      </c>
      <c r="X48">
        <v>0</v>
      </c>
      <c r="Y48">
        <v>0</v>
      </c>
      <c r="Z48">
        <v>5.93</v>
      </c>
      <c r="AA48">
        <v>-144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6.9</v>
      </c>
      <c r="N49" s="115">
        <v>0</v>
      </c>
      <c r="O49" s="88">
        <v>0</v>
      </c>
      <c r="P49" s="88">
        <v>-139</v>
      </c>
      <c r="Q49" s="88">
        <v>0</v>
      </c>
      <c r="R49" s="88">
        <v>0</v>
      </c>
      <c r="S49" s="116">
        <v>0</v>
      </c>
      <c r="U49" s="115">
        <v>-139</v>
      </c>
      <c r="V49" s="116">
        <v>6.9</v>
      </c>
      <c r="W49">
        <v>0</v>
      </c>
      <c r="X49">
        <v>0</v>
      </c>
      <c r="Y49">
        <v>0</v>
      </c>
      <c r="Z49">
        <v>6.9</v>
      </c>
      <c r="AA49">
        <v>-139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4.37</v>
      </c>
      <c r="N50" s="115">
        <v>0</v>
      </c>
      <c r="O50" s="88">
        <v>0</v>
      </c>
      <c r="P50" s="88">
        <v>-139</v>
      </c>
      <c r="Q50" s="88">
        <v>0</v>
      </c>
      <c r="R50" s="88">
        <v>0</v>
      </c>
      <c r="S50" s="116">
        <v>0</v>
      </c>
      <c r="U50" s="115">
        <v>-139</v>
      </c>
      <c r="V50" s="116">
        <v>4.37</v>
      </c>
      <c r="W50">
        <v>0</v>
      </c>
      <c r="X50">
        <v>0</v>
      </c>
      <c r="Y50">
        <v>0</v>
      </c>
      <c r="Z50">
        <v>4.37</v>
      </c>
      <c r="AA50">
        <v>-139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12.34</v>
      </c>
      <c r="N51" s="115">
        <v>0</v>
      </c>
      <c r="O51" s="88">
        <v>0</v>
      </c>
      <c r="P51" s="88">
        <v>-141</v>
      </c>
      <c r="Q51" s="88">
        <v>0</v>
      </c>
      <c r="R51" s="88">
        <v>0</v>
      </c>
      <c r="S51" s="116">
        <v>0</v>
      </c>
      <c r="U51" s="115">
        <v>-141</v>
      </c>
      <c r="V51" s="116">
        <v>12.34</v>
      </c>
      <c r="W51">
        <v>0</v>
      </c>
      <c r="X51">
        <v>0</v>
      </c>
      <c r="Y51">
        <v>0</v>
      </c>
      <c r="Z51">
        <v>12.34</v>
      </c>
      <c r="AA51">
        <v>-141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8.06</v>
      </c>
      <c r="N52" s="115">
        <v>0</v>
      </c>
      <c r="O52" s="88">
        <v>0</v>
      </c>
      <c r="P52" s="88">
        <v>-142</v>
      </c>
      <c r="Q52" s="88">
        <v>0</v>
      </c>
      <c r="R52" s="88">
        <v>0</v>
      </c>
      <c r="S52" s="116">
        <v>0</v>
      </c>
      <c r="U52" s="115">
        <v>-142</v>
      </c>
      <c r="V52" s="116">
        <v>8.06</v>
      </c>
      <c r="W52">
        <v>0</v>
      </c>
      <c r="X52">
        <v>0</v>
      </c>
      <c r="Y52">
        <v>0</v>
      </c>
      <c r="Z52">
        <v>8.06</v>
      </c>
      <c r="AA52">
        <v>-142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14.38</v>
      </c>
      <c r="N53" s="115">
        <v>0</v>
      </c>
      <c r="O53" s="88">
        <v>0</v>
      </c>
      <c r="P53" s="88">
        <v>-147</v>
      </c>
      <c r="Q53" s="88">
        <v>0</v>
      </c>
      <c r="R53" s="88">
        <v>0</v>
      </c>
      <c r="S53" s="116">
        <v>0</v>
      </c>
      <c r="U53" s="115">
        <v>-147</v>
      </c>
      <c r="V53" s="116">
        <v>14.38</v>
      </c>
      <c r="W53">
        <v>0</v>
      </c>
      <c r="X53">
        <v>0</v>
      </c>
      <c r="Y53">
        <v>0</v>
      </c>
      <c r="Z53">
        <v>14.38</v>
      </c>
      <c r="AA53">
        <v>-147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8.4499999999999993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8.4499999999999993</v>
      </c>
      <c r="W54">
        <v>0</v>
      </c>
      <c r="X54">
        <v>0</v>
      </c>
      <c r="Y54">
        <v>0</v>
      </c>
      <c r="Z54">
        <v>8.4499999999999993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8.74</v>
      </c>
      <c r="N55" s="115">
        <v>0</v>
      </c>
      <c r="O55" s="88">
        <v>0</v>
      </c>
      <c r="P55" s="88">
        <v>-5</v>
      </c>
      <c r="Q55" s="88">
        <v>0</v>
      </c>
      <c r="R55" s="88">
        <v>0</v>
      </c>
      <c r="S55" s="116">
        <v>0</v>
      </c>
      <c r="U55" s="115">
        <v>-5</v>
      </c>
      <c r="V55" s="116">
        <v>8.74</v>
      </c>
      <c r="W55">
        <v>0</v>
      </c>
      <c r="X55">
        <v>0</v>
      </c>
      <c r="Y55">
        <v>0</v>
      </c>
      <c r="Z55">
        <v>8.74</v>
      </c>
      <c r="AA55">
        <v>-5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10.49</v>
      </c>
      <c r="N56" s="115">
        <v>0</v>
      </c>
      <c r="O56" s="88">
        <v>0</v>
      </c>
      <c r="P56" s="88">
        <v>-31</v>
      </c>
      <c r="Q56" s="88">
        <v>0</v>
      </c>
      <c r="R56" s="88">
        <v>0</v>
      </c>
      <c r="S56" s="116">
        <v>0</v>
      </c>
      <c r="U56" s="115">
        <v>-31</v>
      </c>
      <c r="V56" s="116">
        <v>10.49</v>
      </c>
      <c r="W56">
        <v>0</v>
      </c>
      <c r="X56">
        <v>0</v>
      </c>
      <c r="Y56">
        <v>0</v>
      </c>
      <c r="Z56">
        <v>10.49</v>
      </c>
      <c r="AA56">
        <v>-31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1.94</v>
      </c>
      <c r="N57" s="115">
        <v>0</v>
      </c>
      <c r="O57" s="88">
        <v>0</v>
      </c>
      <c r="P57" s="88">
        <v>-16</v>
      </c>
      <c r="Q57" s="88">
        <v>0</v>
      </c>
      <c r="R57" s="88">
        <v>0</v>
      </c>
      <c r="S57" s="116">
        <v>0</v>
      </c>
      <c r="U57" s="115">
        <v>-16</v>
      </c>
      <c r="V57" s="116">
        <v>1.94</v>
      </c>
      <c r="W57">
        <v>0</v>
      </c>
      <c r="X57">
        <v>0</v>
      </c>
      <c r="Y57">
        <v>0</v>
      </c>
      <c r="Z57">
        <v>1.94</v>
      </c>
      <c r="AA57">
        <v>-16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5.44</v>
      </c>
      <c r="N58" s="115">
        <v>0</v>
      </c>
      <c r="O58" s="88">
        <v>0</v>
      </c>
      <c r="P58" s="88">
        <v>-194</v>
      </c>
      <c r="Q58" s="88">
        <v>0</v>
      </c>
      <c r="R58" s="88">
        <v>0</v>
      </c>
      <c r="S58" s="116">
        <v>0</v>
      </c>
      <c r="U58" s="115">
        <v>-194</v>
      </c>
      <c r="V58" s="116">
        <v>5.44</v>
      </c>
      <c r="W58">
        <v>0</v>
      </c>
      <c r="X58">
        <v>0</v>
      </c>
      <c r="Y58">
        <v>0</v>
      </c>
      <c r="Z58">
        <v>5.44</v>
      </c>
      <c r="AA58">
        <v>-194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5.93</v>
      </c>
      <c r="N59" s="115">
        <v>0</v>
      </c>
      <c r="O59" s="88">
        <v>0</v>
      </c>
      <c r="P59" s="88">
        <v>-151</v>
      </c>
      <c r="Q59" s="88">
        <v>0</v>
      </c>
      <c r="R59" s="88">
        <v>0</v>
      </c>
      <c r="S59" s="116">
        <v>0</v>
      </c>
      <c r="U59" s="115">
        <v>-151</v>
      </c>
      <c r="V59" s="116">
        <v>5.93</v>
      </c>
      <c r="W59">
        <v>0</v>
      </c>
      <c r="X59">
        <v>0</v>
      </c>
      <c r="Y59">
        <v>0</v>
      </c>
      <c r="Z59">
        <v>5.93</v>
      </c>
      <c r="AA59">
        <v>-151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10.4</v>
      </c>
      <c r="N60" s="115">
        <v>0</v>
      </c>
      <c r="O60" s="88">
        <v>0</v>
      </c>
      <c r="P60" s="88">
        <v>-126</v>
      </c>
      <c r="Q60" s="88">
        <v>0</v>
      </c>
      <c r="R60" s="88">
        <v>0</v>
      </c>
      <c r="S60" s="116">
        <v>0</v>
      </c>
      <c r="U60" s="115">
        <v>-126</v>
      </c>
      <c r="V60" s="116">
        <v>10.4</v>
      </c>
      <c r="W60">
        <v>0</v>
      </c>
      <c r="X60">
        <v>0</v>
      </c>
      <c r="Y60">
        <v>0</v>
      </c>
      <c r="Z60">
        <v>10.4</v>
      </c>
      <c r="AA60">
        <v>-126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8.06</v>
      </c>
      <c r="N61" s="115">
        <v>0</v>
      </c>
      <c r="O61" s="88">
        <v>0</v>
      </c>
      <c r="P61" s="88">
        <v>-87</v>
      </c>
      <c r="Q61" s="88">
        <v>0</v>
      </c>
      <c r="R61" s="88">
        <v>0</v>
      </c>
      <c r="S61" s="116">
        <v>0</v>
      </c>
      <c r="U61" s="115">
        <v>-87</v>
      </c>
      <c r="V61" s="116">
        <v>8.06</v>
      </c>
      <c r="W61">
        <v>0</v>
      </c>
      <c r="X61">
        <v>0</v>
      </c>
      <c r="Y61">
        <v>0</v>
      </c>
      <c r="Z61">
        <v>8.06</v>
      </c>
      <c r="AA61">
        <v>-87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7.38</v>
      </c>
      <c r="N62" s="115">
        <v>0</v>
      </c>
      <c r="O62" s="88">
        <v>0</v>
      </c>
      <c r="P62" s="88">
        <v>-47</v>
      </c>
      <c r="Q62" s="88">
        <v>0</v>
      </c>
      <c r="R62" s="88">
        <v>0</v>
      </c>
      <c r="S62" s="116">
        <v>0</v>
      </c>
      <c r="U62" s="115">
        <v>-47</v>
      </c>
      <c r="V62" s="116">
        <v>7.38</v>
      </c>
      <c r="W62">
        <v>0</v>
      </c>
      <c r="X62">
        <v>0</v>
      </c>
      <c r="Y62">
        <v>0</v>
      </c>
      <c r="Z62">
        <v>7.38</v>
      </c>
      <c r="AA62">
        <v>-47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6.7</v>
      </c>
      <c r="N63" s="115">
        <v>0</v>
      </c>
      <c r="O63" s="88">
        <v>0</v>
      </c>
      <c r="P63" s="88">
        <v>-17</v>
      </c>
      <c r="Q63" s="88">
        <v>0</v>
      </c>
      <c r="R63" s="88">
        <v>0</v>
      </c>
      <c r="S63" s="116">
        <v>0</v>
      </c>
      <c r="U63" s="115">
        <v>-17</v>
      </c>
      <c r="V63" s="116">
        <v>6.7</v>
      </c>
      <c r="W63">
        <v>0</v>
      </c>
      <c r="X63">
        <v>0</v>
      </c>
      <c r="Y63">
        <v>0</v>
      </c>
      <c r="Z63">
        <v>6.7</v>
      </c>
      <c r="AA63">
        <v>-17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3.3</v>
      </c>
      <c r="W64">
        <v>0</v>
      </c>
      <c r="X64">
        <v>0</v>
      </c>
      <c r="Y64">
        <v>0</v>
      </c>
      <c r="Z64">
        <v>3.3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9.42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9.42</v>
      </c>
      <c r="W65">
        <v>0</v>
      </c>
      <c r="X65">
        <v>0</v>
      </c>
      <c r="Y65">
        <v>0</v>
      </c>
      <c r="Z65">
        <v>9.42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7.58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7.58</v>
      </c>
      <c r="W66">
        <v>0</v>
      </c>
      <c r="X66">
        <v>0</v>
      </c>
      <c r="Y66">
        <v>0</v>
      </c>
      <c r="Z66">
        <v>7.58</v>
      </c>
      <c r="AA66">
        <v>0</v>
      </c>
    </row>
    <row r="67" spans="7:27">
      <c r="G67" t="s">
        <v>109</v>
      </c>
      <c r="H67" s="115">
        <v>45.66</v>
      </c>
      <c r="I67" s="88">
        <v>0</v>
      </c>
      <c r="J67" s="88">
        <v>0</v>
      </c>
      <c r="K67" s="88">
        <v>0</v>
      </c>
      <c r="L67" s="88">
        <v>0</v>
      </c>
      <c r="M67" s="116">
        <v>13.41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59.07</v>
      </c>
      <c r="W67">
        <v>45.66</v>
      </c>
      <c r="X67">
        <v>0</v>
      </c>
      <c r="Y67">
        <v>0</v>
      </c>
      <c r="Z67">
        <v>13.41</v>
      </c>
      <c r="AA67">
        <v>0</v>
      </c>
    </row>
    <row r="68" spans="7:27">
      <c r="G68" t="s">
        <v>110</v>
      </c>
      <c r="H68" s="115">
        <v>71.89</v>
      </c>
      <c r="I68" s="88">
        <v>0</v>
      </c>
      <c r="J68" s="88">
        <v>0</v>
      </c>
      <c r="K68" s="88">
        <v>0</v>
      </c>
      <c r="L68" s="88">
        <v>0</v>
      </c>
      <c r="M68" s="116">
        <v>11.37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83.26</v>
      </c>
      <c r="W68">
        <v>71.89</v>
      </c>
      <c r="X68">
        <v>0</v>
      </c>
      <c r="Y68">
        <v>0</v>
      </c>
      <c r="Z68">
        <v>11.37</v>
      </c>
      <c r="AA68">
        <v>0</v>
      </c>
    </row>
    <row r="69" spans="7:27">
      <c r="G69" t="s">
        <v>111</v>
      </c>
      <c r="H69" s="115">
        <v>102.01</v>
      </c>
      <c r="I69" s="88">
        <v>4.95</v>
      </c>
      <c r="J69" s="88">
        <v>0</v>
      </c>
      <c r="K69" s="88">
        <v>0</v>
      </c>
      <c r="L69" s="88">
        <v>0</v>
      </c>
      <c r="M69" s="116">
        <v>8.94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115.9</v>
      </c>
      <c r="W69">
        <v>102.01</v>
      </c>
      <c r="X69">
        <v>4.95</v>
      </c>
      <c r="Y69">
        <v>0</v>
      </c>
      <c r="Z69">
        <v>8.94</v>
      </c>
      <c r="AA69">
        <v>0</v>
      </c>
    </row>
    <row r="70" spans="7:27">
      <c r="G70" t="s">
        <v>112</v>
      </c>
      <c r="H70" s="115">
        <v>130.19</v>
      </c>
      <c r="I70" s="88">
        <v>18.260000000000002</v>
      </c>
      <c r="J70" s="88">
        <v>0</v>
      </c>
      <c r="K70" s="88">
        <v>0</v>
      </c>
      <c r="L70" s="88">
        <v>0</v>
      </c>
      <c r="M70" s="116">
        <v>7.77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156.22</v>
      </c>
      <c r="W70">
        <v>130.19</v>
      </c>
      <c r="X70">
        <v>18.260000000000002</v>
      </c>
      <c r="Y70">
        <v>0</v>
      </c>
      <c r="Z70">
        <v>7.77</v>
      </c>
      <c r="AA70">
        <v>0</v>
      </c>
    </row>
    <row r="71" spans="7:27">
      <c r="G71" t="s">
        <v>113</v>
      </c>
      <c r="H71" s="115">
        <v>0</v>
      </c>
      <c r="I71" s="88">
        <v>28.27</v>
      </c>
      <c r="J71" s="88">
        <v>0</v>
      </c>
      <c r="K71" s="88">
        <v>0</v>
      </c>
      <c r="L71" s="88">
        <v>0</v>
      </c>
      <c r="M71" s="116">
        <v>5.15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33.42</v>
      </c>
      <c r="W71">
        <v>0</v>
      </c>
      <c r="X71">
        <v>28.27</v>
      </c>
      <c r="Y71">
        <v>0</v>
      </c>
      <c r="Z71">
        <v>5.15</v>
      </c>
      <c r="AA71">
        <v>0</v>
      </c>
    </row>
    <row r="72" spans="7:27">
      <c r="G72" t="s">
        <v>114</v>
      </c>
      <c r="H72" s="115">
        <v>0</v>
      </c>
      <c r="I72" s="88">
        <v>38.659999999999997</v>
      </c>
      <c r="J72" s="88">
        <v>0</v>
      </c>
      <c r="K72" s="88">
        <v>9.7200000000000006</v>
      </c>
      <c r="L72" s="88">
        <v>0</v>
      </c>
      <c r="M72" s="116">
        <v>11.56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59.94</v>
      </c>
      <c r="W72">
        <v>0</v>
      </c>
      <c r="X72">
        <v>38.659999999999997</v>
      </c>
      <c r="Y72">
        <v>9.7200000000000006</v>
      </c>
      <c r="Z72">
        <v>11.56</v>
      </c>
      <c r="AA72">
        <v>0</v>
      </c>
    </row>
    <row r="73" spans="7:27">
      <c r="G73" t="s">
        <v>115</v>
      </c>
      <c r="H73" s="115">
        <v>15.54</v>
      </c>
      <c r="I73" s="88">
        <v>57.8</v>
      </c>
      <c r="J73" s="88">
        <v>0</v>
      </c>
      <c r="K73" s="88">
        <v>111.73</v>
      </c>
      <c r="L73" s="88">
        <v>0</v>
      </c>
      <c r="M73" s="116">
        <v>8.5500000000000007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193.62</v>
      </c>
      <c r="W73">
        <v>15.54</v>
      </c>
      <c r="X73">
        <v>57.8</v>
      </c>
      <c r="Y73">
        <v>111.73</v>
      </c>
      <c r="Z73">
        <v>8.5500000000000007</v>
      </c>
      <c r="AA73">
        <v>0</v>
      </c>
    </row>
    <row r="74" spans="7:27">
      <c r="G74" t="s">
        <v>116</v>
      </c>
      <c r="H74" s="115">
        <v>0</v>
      </c>
      <c r="I74" s="88">
        <v>76.36</v>
      </c>
      <c r="J74" s="88">
        <v>0</v>
      </c>
      <c r="K74" s="88">
        <v>77.72</v>
      </c>
      <c r="L74" s="88">
        <v>0</v>
      </c>
      <c r="M74" s="116">
        <v>14.67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168.75</v>
      </c>
      <c r="W74">
        <v>0</v>
      </c>
      <c r="X74">
        <v>76.36</v>
      </c>
      <c r="Y74">
        <v>77.72</v>
      </c>
      <c r="Z74">
        <v>14.67</v>
      </c>
      <c r="AA74">
        <v>0</v>
      </c>
    </row>
    <row r="75" spans="7:27">
      <c r="G75" t="s">
        <v>117</v>
      </c>
      <c r="H75" s="115">
        <v>0</v>
      </c>
      <c r="I75" s="88">
        <v>91.52</v>
      </c>
      <c r="J75" s="88">
        <v>0</v>
      </c>
      <c r="K75" s="88">
        <v>106.86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198.38</v>
      </c>
      <c r="W75">
        <v>0</v>
      </c>
      <c r="X75">
        <v>91.52</v>
      </c>
      <c r="Y75">
        <v>106.86</v>
      </c>
      <c r="Z75">
        <v>0</v>
      </c>
      <c r="AA75">
        <v>0</v>
      </c>
    </row>
    <row r="76" spans="7:27">
      <c r="G76" t="s">
        <v>118</v>
      </c>
      <c r="H76" s="115">
        <v>0</v>
      </c>
      <c r="I76" s="88">
        <v>89.99</v>
      </c>
      <c r="J76" s="88">
        <v>0</v>
      </c>
      <c r="K76" s="88">
        <v>99.79</v>
      </c>
      <c r="L76" s="88">
        <v>0</v>
      </c>
      <c r="M76" s="116">
        <v>8.07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197.85</v>
      </c>
      <c r="W76">
        <v>0</v>
      </c>
      <c r="X76">
        <v>89.99</v>
      </c>
      <c r="Y76">
        <v>99.79</v>
      </c>
      <c r="Z76">
        <v>8.07</v>
      </c>
      <c r="AA76">
        <v>0</v>
      </c>
    </row>
    <row r="77" spans="7:27">
      <c r="G77" t="s">
        <v>119</v>
      </c>
      <c r="H77" s="115">
        <v>0</v>
      </c>
      <c r="I77" s="88">
        <v>83.8</v>
      </c>
      <c r="J77" s="88">
        <v>0</v>
      </c>
      <c r="K77" s="88">
        <v>83.55</v>
      </c>
      <c r="L77" s="88">
        <v>0</v>
      </c>
      <c r="M77" s="116">
        <v>5.94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173.29</v>
      </c>
      <c r="W77">
        <v>0</v>
      </c>
      <c r="X77">
        <v>83.8</v>
      </c>
      <c r="Y77">
        <v>83.55</v>
      </c>
      <c r="Z77">
        <v>5.94</v>
      </c>
      <c r="AA77">
        <v>0</v>
      </c>
    </row>
    <row r="78" spans="7:27">
      <c r="G78" t="s">
        <v>120</v>
      </c>
      <c r="H78" s="115">
        <v>0</v>
      </c>
      <c r="I78" s="88">
        <v>76.11</v>
      </c>
      <c r="J78" s="88">
        <v>0</v>
      </c>
      <c r="K78" s="88">
        <v>48.13</v>
      </c>
      <c r="L78" s="88">
        <v>0</v>
      </c>
      <c r="M78" s="116">
        <v>1.04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125.28</v>
      </c>
      <c r="W78">
        <v>0</v>
      </c>
      <c r="X78">
        <v>76.11</v>
      </c>
      <c r="Y78">
        <v>48.13</v>
      </c>
      <c r="Z78">
        <v>1.04</v>
      </c>
      <c r="AA78">
        <v>0</v>
      </c>
    </row>
    <row r="79" spans="7:27">
      <c r="G79" t="s">
        <v>121</v>
      </c>
      <c r="H79" s="115">
        <v>0</v>
      </c>
      <c r="I79" s="88">
        <v>61.75</v>
      </c>
      <c r="J79" s="88">
        <v>0</v>
      </c>
      <c r="K79" s="88">
        <v>78.63</v>
      </c>
      <c r="L79" s="88">
        <v>0</v>
      </c>
      <c r="M79" s="116">
        <v>5.79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146.16999999999999</v>
      </c>
      <c r="W79">
        <v>0</v>
      </c>
      <c r="X79">
        <v>61.75</v>
      </c>
      <c r="Y79">
        <v>78.63</v>
      </c>
      <c r="Z79">
        <v>5.79</v>
      </c>
      <c r="AA79">
        <v>0</v>
      </c>
    </row>
    <row r="80" spans="7:27">
      <c r="G80" t="s">
        <v>122</v>
      </c>
      <c r="H80" s="115">
        <v>0</v>
      </c>
      <c r="I80" s="88">
        <v>54.2</v>
      </c>
      <c r="J80" s="88">
        <v>0</v>
      </c>
      <c r="K80" s="88">
        <v>78.73</v>
      </c>
      <c r="L80" s="88">
        <v>0</v>
      </c>
      <c r="M80" s="116">
        <v>8.3699999999999992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141.30000000000001</v>
      </c>
      <c r="W80">
        <v>0</v>
      </c>
      <c r="X80">
        <v>54.2</v>
      </c>
      <c r="Y80">
        <v>78.73</v>
      </c>
      <c r="Z80">
        <v>8.3699999999999992</v>
      </c>
      <c r="AA80">
        <v>0</v>
      </c>
    </row>
    <row r="81" spans="7:27">
      <c r="G81" t="s">
        <v>123</v>
      </c>
      <c r="H81" s="115">
        <v>0</v>
      </c>
      <c r="I81" s="88">
        <v>46.6</v>
      </c>
      <c r="J81" s="88">
        <v>0</v>
      </c>
      <c r="K81" s="88">
        <v>85.81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132.41</v>
      </c>
      <c r="W81">
        <v>0</v>
      </c>
      <c r="X81">
        <v>46.6</v>
      </c>
      <c r="Y81">
        <v>85.81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36.14</v>
      </c>
      <c r="J82" s="88">
        <v>0</v>
      </c>
      <c r="K82" s="88">
        <v>48.57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84.71</v>
      </c>
      <c r="W82">
        <v>0</v>
      </c>
      <c r="X82">
        <v>36.14</v>
      </c>
      <c r="Y82">
        <v>48.57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24.17</v>
      </c>
      <c r="J83" s="88">
        <v>0</v>
      </c>
      <c r="K83" s="88">
        <v>76.739999999999995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100.91</v>
      </c>
      <c r="W83">
        <v>0</v>
      </c>
      <c r="X83">
        <v>24.17</v>
      </c>
      <c r="Y83">
        <v>76.739999999999995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18.850000000000001</v>
      </c>
      <c r="J84" s="88">
        <v>0</v>
      </c>
      <c r="K84" s="88">
        <v>77.72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96.57</v>
      </c>
      <c r="W84">
        <v>0</v>
      </c>
      <c r="X84">
        <v>18.850000000000001</v>
      </c>
      <c r="Y84">
        <v>77.72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16.13</v>
      </c>
      <c r="J85" s="88">
        <v>0</v>
      </c>
      <c r="K85" s="88">
        <v>77.72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93.85</v>
      </c>
      <c r="W85">
        <v>0</v>
      </c>
      <c r="X85">
        <v>16.13</v>
      </c>
      <c r="Y85">
        <v>77.72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13.8</v>
      </c>
      <c r="J86" s="88">
        <v>0</v>
      </c>
      <c r="K86" s="88">
        <v>48.57</v>
      </c>
      <c r="L86" s="88">
        <v>0</v>
      </c>
      <c r="M86" s="116">
        <v>9.7200000000000006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72.09</v>
      </c>
      <c r="W86">
        <v>0</v>
      </c>
      <c r="X86">
        <v>13.8</v>
      </c>
      <c r="Y86">
        <v>48.57</v>
      </c>
      <c r="Z86">
        <v>9.7200000000000006</v>
      </c>
      <c r="AA86">
        <v>0</v>
      </c>
    </row>
    <row r="87" spans="7:27">
      <c r="G87" t="s">
        <v>129</v>
      </c>
      <c r="H87" s="115">
        <v>0</v>
      </c>
      <c r="I87" s="88">
        <v>13.31</v>
      </c>
      <c r="J87" s="88">
        <v>0</v>
      </c>
      <c r="K87" s="88">
        <v>68</v>
      </c>
      <c r="L87" s="88">
        <v>0</v>
      </c>
      <c r="M87" s="116">
        <v>6.61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87.92</v>
      </c>
      <c r="W87">
        <v>0</v>
      </c>
      <c r="X87">
        <v>13.31</v>
      </c>
      <c r="Y87">
        <v>68</v>
      </c>
      <c r="Z87">
        <v>6.61</v>
      </c>
      <c r="AA87">
        <v>0</v>
      </c>
    </row>
    <row r="88" spans="7:27">
      <c r="G88" t="s">
        <v>130</v>
      </c>
      <c r="H88" s="115">
        <v>0</v>
      </c>
      <c r="I88" s="88">
        <v>13.31</v>
      </c>
      <c r="J88" s="88">
        <v>0</v>
      </c>
      <c r="K88" s="88">
        <v>68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81.31</v>
      </c>
      <c r="W88">
        <v>0</v>
      </c>
      <c r="X88">
        <v>13.31</v>
      </c>
      <c r="Y88">
        <v>68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18.75</v>
      </c>
      <c r="J89" s="88">
        <v>0</v>
      </c>
      <c r="K89" s="88">
        <v>66.64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85.39</v>
      </c>
      <c r="W89">
        <v>0</v>
      </c>
      <c r="X89">
        <v>18.75</v>
      </c>
      <c r="Y89">
        <v>66.64</v>
      </c>
      <c r="Z89">
        <v>0</v>
      </c>
      <c r="AA89">
        <v>0</v>
      </c>
    </row>
    <row r="90" spans="7:27">
      <c r="G90" t="s">
        <v>132</v>
      </c>
      <c r="H90" s="115">
        <v>25.64</v>
      </c>
      <c r="I90" s="88">
        <v>37.67</v>
      </c>
      <c r="J90" s="88">
        <v>0</v>
      </c>
      <c r="K90" s="88">
        <v>35.369999999999997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98.68</v>
      </c>
      <c r="W90">
        <v>25.64</v>
      </c>
      <c r="X90">
        <v>37.67</v>
      </c>
      <c r="Y90">
        <v>35.369999999999997</v>
      </c>
      <c r="Z90">
        <v>0</v>
      </c>
      <c r="AA90">
        <v>0</v>
      </c>
    </row>
    <row r="91" spans="7:27">
      <c r="G91" t="s">
        <v>133</v>
      </c>
      <c r="H91" s="115">
        <v>48.58</v>
      </c>
      <c r="I91" s="88">
        <v>65.09</v>
      </c>
      <c r="J91" s="88">
        <v>0</v>
      </c>
      <c r="K91" s="88">
        <v>58.29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171.96</v>
      </c>
      <c r="W91">
        <v>48.58</v>
      </c>
      <c r="X91">
        <v>65.09</v>
      </c>
      <c r="Y91">
        <v>58.29</v>
      </c>
      <c r="Z91">
        <v>0</v>
      </c>
      <c r="AA91">
        <v>0</v>
      </c>
    </row>
    <row r="92" spans="7:27">
      <c r="G92" t="s">
        <v>134</v>
      </c>
      <c r="H92" s="115">
        <v>72.36</v>
      </c>
      <c r="I92" s="88">
        <v>73.400000000000006</v>
      </c>
      <c r="J92" s="88">
        <v>0</v>
      </c>
      <c r="K92" s="88">
        <v>51.68</v>
      </c>
      <c r="L92" s="88">
        <v>0</v>
      </c>
      <c r="M92" s="116">
        <v>1.38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198.82</v>
      </c>
      <c r="W92">
        <v>72.36</v>
      </c>
      <c r="X92">
        <v>73.400000000000006</v>
      </c>
      <c r="Y92">
        <v>51.68</v>
      </c>
      <c r="Z92">
        <v>1.38</v>
      </c>
      <c r="AA92">
        <v>0</v>
      </c>
    </row>
    <row r="93" spans="7:27">
      <c r="G93" t="s">
        <v>135</v>
      </c>
      <c r="H93" s="115">
        <v>78.02</v>
      </c>
      <c r="I93" s="88">
        <v>84.72</v>
      </c>
      <c r="J93" s="88">
        <v>0</v>
      </c>
      <c r="K93" s="88">
        <v>51.44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214.18</v>
      </c>
      <c r="W93">
        <v>78.02</v>
      </c>
      <c r="X93">
        <v>84.72</v>
      </c>
      <c r="Y93">
        <v>51.44</v>
      </c>
      <c r="Z93">
        <v>0</v>
      </c>
      <c r="AA93">
        <v>0</v>
      </c>
    </row>
    <row r="94" spans="7:27">
      <c r="G94" t="s">
        <v>136</v>
      </c>
      <c r="H94" s="115">
        <v>78.91</v>
      </c>
      <c r="I94" s="88">
        <v>91.65</v>
      </c>
      <c r="J94" s="88">
        <v>0</v>
      </c>
      <c r="K94" s="88">
        <v>24.61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195.17</v>
      </c>
      <c r="W94">
        <v>78.91</v>
      </c>
      <c r="X94">
        <v>91.65</v>
      </c>
      <c r="Y94">
        <v>24.61</v>
      </c>
      <c r="Z94">
        <v>0</v>
      </c>
      <c r="AA94">
        <v>0</v>
      </c>
    </row>
    <row r="95" spans="7:27">
      <c r="G95" t="s">
        <v>137</v>
      </c>
      <c r="H95" s="115">
        <v>96.99</v>
      </c>
      <c r="I95" s="88">
        <v>86.03</v>
      </c>
      <c r="J95" s="88">
        <v>0</v>
      </c>
      <c r="K95" s="88">
        <v>37.01</v>
      </c>
      <c r="L95" s="88">
        <v>0</v>
      </c>
      <c r="M95" s="116">
        <v>4.37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224.4</v>
      </c>
      <c r="W95">
        <v>96.99</v>
      </c>
      <c r="X95">
        <v>86.03</v>
      </c>
      <c r="Y95">
        <v>37.01</v>
      </c>
      <c r="Z95">
        <v>4.37</v>
      </c>
      <c r="AA95">
        <v>0</v>
      </c>
    </row>
    <row r="96" spans="7:27">
      <c r="G96" t="s">
        <v>138</v>
      </c>
      <c r="H96" s="115">
        <v>92.94</v>
      </c>
      <c r="I96" s="88">
        <v>87.06</v>
      </c>
      <c r="J96" s="88">
        <v>0</v>
      </c>
      <c r="K96" s="88">
        <v>33.43</v>
      </c>
      <c r="L96" s="88">
        <v>0</v>
      </c>
      <c r="M96" s="116">
        <v>3.68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217.11</v>
      </c>
      <c r="W96">
        <v>92.94</v>
      </c>
      <c r="X96">
        <v>87.06</v>
      </c>
      <c r="Y96">
        <v>33.43</v>
      </c>
      <c r="Z96">
        <v>3.68</v>
      </c>
      <c r="AA96">
        <v>0</v>
      </c>
    </row>
    <row r="97" spans="1:83">
      <c r="G97" t="s">
        <v>139</v>
      </c>
      <c r="H97" s="115">
        <v>85.55</v>
      </c>
      <c r="I97" s="88">
        <v>80.19</v>
      </c>
      <c r="J97" s="88">
        <v>0</v>
      </c>
      <c r="K97" s="88">
        <v>31.92</v>
      </c>
      <c r="L97" s="88">
        <v>0</v>
      </c>
      <c r="M97" s="116">
        <v>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200.66</v>
      </c>
      <c r="W97">
        <v>85.55</v>
      </c>
      <c r="X97">
        <v>80.19</v>
      </c>
      <c r="Y97">
        <v>31.92</v>
      </c>
      <c r="Z97">
        <v>3</v>
      </c>
      <c r="AA97">
        <v>0</v>
      </c>
    </row>
    <row r="98" spans="1:83">
      <c r="G98" t="s">
        <v>140</v>
      </c>
      <c r="H98" s="115">
        <v>77.959999999999994</v>
      </c>
      <c r="I98" s="88">
        <v>82.22</v>
      </c>
      <c r="J98" s="88">
        <v>0</v>
      </c>
      <c r="K98" s="88">
        <v>32.76</v>
      </c>
      <c r="L98" s="88">
        <v>0</v>
      </c>
      <c r="M98" s="116">
        <v>2.4900000000000002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195.43</v>
      </c>
      <c r="W98">
        <v>77.959999999999994</v>
      </c>
      <c r="X98">
        <v>82.22</v>
      </c>
      <c r="Y98">
        <v>32.76</v>
      </c>
      <c r="Z98">
        <v>2.4900000000000002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0.29658499999999999</v>
      </c>
      <c r="I99" s="111">
        <f t="shared" ref="I99:BQ99" si="1">SUM(I3:I98)/4000</f>
        <v>0.4101475</v>
      </c>
      <c r="J99" s="111">
        <f t="shared" si="1"/>
        <v>0</v>
      </c>
      <c r="K99" s="111">
        <f t="shared" si="1"/>
        <v>0.69764750000000009</v>
      </c>
      <c r="L99" s="111">
        <f t="shared" si="1"/>
        <v>0</v>
      </c>
      <c r="M99" s="111">
        <f t="shared" si="1"/>
        <v>0.11552500000000003</v>
      </c>
      <c r="N99" s="110">
        <f t="shared" si="1"/>
        <v>0</v>
      </c>
      <c r="O99" s="111">
        <f t="shared" si="1"/>
        <v>-0.22625000000000001</v>
      </c>
      <c r="P99" s="111">
        <f t="shared" si="1"/>
        <v>-2.9460000000000002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-3.17225</v>
      </c>
      <c r="V99" s="112">
        <f t="shared" si="1"/>
        <v>1.5199050000000005</v>
      </c>
      <c r="W99">
        <f t="shared" si="1"/>
        <v>0.29658499999999999</v>
      </c>
      <c r="X99">
        <f t="shared" si="1"/>
        <v>0.18389749999999999</v>
      </c>
      <c r="Y99">
        <f t="shared" si="1"/>
        <v>0.69764750000000009</v>
      </c>
      <c r="Z99">
        <f t="shared" si="1"/>
        <v>0.11552500000000003</v>
      </c>
      <c r="AA99">
        <f t="shared" si="1"/>
        <v>-2.9460000000000002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472</v>
      </c>
      <c r="Y1" t="s">
        <v>473</v>
      </c>
      <c r="Z1" t="s">
        <v>472</v>
      </c>
      <c r="AA1" t="s">
        <v>471</v>
      </c>
      <c r="AB1" t="s">
        <v>474</v>
      </c>
      <c r="AC1" t="s">
        <v>475</v>
      </c>
      <c r="AD1" t="s">
        <v>475</v>
      </c>
      <c r="AE1" t="s">
        <v>476</v>
      </c>
      <c r="AF1" t="s">
        <v>477</v>
      </c>
      <c r="AG1" t="s">
        <v>473</v>
      </c>
      <c r="AH1" t="s">
        <v>478</v>
      </c>
      <c r="AI1" t="s">
        <v>479</v>
      </c>
      <c r="AJ1" t="s">
        <v>150</v>
      </c>
      <c r="AK1" t="s">
        <v>150</v>
      </c>
      <c r="AL1" t="s">
        <v>482</v>
      </c>
      <c r="AM1" t="s">
        <v>482</v>
      </c>
      <c r="AN1" t="s">
        <v>483</v>
      </c>
    </row>
    <row r="2" spans="1:4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44659</v>
      </c>
      <c r="W2" s="30" t="s">
        <v>149</v>
      </c>
      <c r="X2" t="s">
        <v>149</v>
      </c>
      <c r="Y2" t="s">
        <v>149</v>
      </c>
      <c r="Z2" t="s">
        <v>149</v>
      </c>
      <c r="AA2" t="s">
        <v>149</v>
      </c>
      <c r="AB2" t="s">
        <v>149</v>
      </c>
      <c r="AC2" t="s">
        <v>246</v>
      </c>
      <c r="AD2" t="s">
        <v>246</v>
      </c>
      <c r="AE2" t="s">
        <v>390</v>
      </c>
      <c r="AF2" t="s">
        <v>405</v>
      </c>
      <c r="AG2" t="s">
        <v>152</v>
      </c>
      <c r="AH2" t="s">
        <v>152</v>
      </c>
      <c r="AI2" t="s">
        <v>153</v>
      </c>
      <c r="AJ2" t="s">
        <v>480</v>
      </c>
      <c r="AK2" t="s">
        <v>481</v>
      </c>
      <c r="AL2" t="s">
        <v>149</v>
      </c>
      <c r="AM2" t="s">
        <v>150</v>
      </c>
      <c r="AN2" t="s">
        <v>152</v>
      </c>
    </row>
    <row r="3" spans="1:4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378.75000000000006</v>
      </c>
      <c r="I3" s="95">
        <v>0</v>
      </c>
      <c r="J3" s="95">
        <v>5.95</v>
      </c>
      <c r="K3" s="95">
        <v>7.77</v>
      </c>
      <c r="L3" s="95">
        <v>4.8600000000000003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40.799999999999997</v>
      </c>
      <c r="X3">
        <v>194.3</v>
      </c>
      <c r="Y3">
        <v>25.16</v>
      </c>
      <c r="Z3">
        <v>0</v>
      </c>
      <c r="AA3">
        <v>0</v>
      </c>
      <c r="AB3">
        <v>94.49</v>
      </c>
      <c r="AC3">
        <v>23.51</v>
      </c>
      <c r="AD3">
        <v>0</v>
      </c>
      <c r="AE3">
        <v>0.49</v>
      </c>
      <c r="AF3">
        <v>4.8600000000000003</v>
      </c>
      <c r="AG3">
        <v>0</v>
      </c>
      <c r="AH3">
        <v>7.77</v>
      </c>
      <c r="AI3">
        <v>5.95</v>
      </c>
      <c r="AJ3">
        <v>20</v>
      </c>
      <c r="AK3">
        <v>65</v>
      </c>
      <c r="AL3">
        <v>0</v>
      </c>
      <c r="AM3">
        <v>0</v>
      </c>
      <c r="AN3">
        <v>0</v>
      </c>
    </row>
    <row r="4" spans="1:40">
      <c r="A4" t="s">
        <v>240</v>
      </c>
      <c r="B4" t="s">
        <v>232</v>
      </c>
      <c r="C4" t="s">
        <v>234</v>
      </c>
      <c r="G4" t="s">
        <v>46</v>
      </c>
      <c r="H4" s="115">
        <v>378.79</v>
      </c>
      <c r="I4" s="88">
        <v>0</v>
      </c>
      <c r="J4" s="88">
        <v>5.95</v>
      </c>
      <c r="K4" s="88">
        <v>7.77</v>
      </c>
      <c r="L4" s="88">
        <v>4.8600000000000003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40.799999999999997</v>
      </c>
      <c r="X4">
        <v>194.3</v>
      </c>
      <c r="Y4">
        <v>25.16</v>
      </c>
      <c r="Z4">
        <v>0</v>
      </c>
      <c r="AA4">
        <v>0</v>
      </c>
      <c r="AB4">
        <v>94.49</v>
      </c>
      <c r="AC4">
        <v>23.51</v>
      </c>
      <c r="AD4">
        <v>0</v>
      </c>
      <c r="AE4">
        <v>0.53</v>
      </c>
      <c r="AF4">
        <v>4.8600000000000003</v>
      </c>
      <c r="AG4">
        <v>0</v>
      </c>
      <c r="AH4">
        <v>7.77</v>
      </c>
      <c r="AI4">
        <v>5.95</v>
      </c>
      <c r="AJ4">
        <v>20</v>
      </c>
      <c r="AK4">
        <v>65</v>
      </c>
      <c r="AL4">
        <v>0</v>
      </c>
      <c r="AM4">
        <v>0</v>
      </c>
      <c r="AN4">
        <v>0</v>
      </c>
    </row>
    <row r="5" spans="1:40">
      <c r="A5" t="s">
        <v>241</v>
      </c>
      <c r="B5" t="s">
        <v>233</v>
      </c>
      <c r="C5" t="s">
        <v>235</v>
      </c>
      <c r="G5" t="s">
        <v>47</v>
      </c>
      <c r="H5" s="115">
        <v>378.79</v>
      </c>
      <c r="I5" s="88">
        <v>0</v>
      </c>
      <c r="J5" s="88">
        <v>5.95</v>
      </c>
      <c r="K5" s="88">
        <v>7.77</v>
      </c>
      <c r="L5" s="88">
        <v>4.8600000000000003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40.799999999999997</v>
      </c>
      <c r="X5">
        <v>194.3</v>
      </c>
      <c r="Y5">
        <v>25.16</v>
      </c>
      <c r="Z5">
        <v>0</v>
      </c>
      <c r="AA5">
        <v>0</v>
      </c>
      <c r="AB5">
        <v>94.49</v>
      </c>
      <c r="AC5">
        <v>23.51</v>
      </c>
      <c r="AD5">
        <v>0</v>
      </c>
      <c r="AE5">
        <v>0.53</v>
      </c>
      <c r="AF5">
        <v>4.8600000000000003</v>
      </c>
      <c r="AG5">
        <v>0</v>
      </c>
      <c r="AH5">
        <v>7.77</v>
      </c>
      <c r="AI5">
        <v>5.95</v>
      </c>
      <c r="AJ5">
        <v>20</v>
      </c>
      <c r="AK5">
        <v>65</v>
      </c>
      <c r="AL5">
        <v>0</v>
      </c>
      <c r="AM5">
        <v>0</v>
      </c>
      <c r="AN5">
        <v>0</v>
      </c>
    </row>
    <row r="6" spans="1:40">
      <c r="A6" t="s">
        <v>242</v>
      </c>
      <c r="B6" t="s">
        <v>264</v>
      </c>
      <c r="C6" t="s">
        <v>236</v>
      </c>
      <c r="G6" t="s">
        <v>48</v>
      </c>
      <c r="H6" s="115">
        <v>378.79</v>
      </c>
      <c r="I6" s="88">
        <v>0</v>
      </c>
      <c r="J6" s="88">
        <v>5.95</v>
      </c>
      <c r="K6" s="88">
        <v>7.77</v>
      </c>
      <c r="L6" s="88">
        <v>4.8600000000000003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40.799999999999997</v>
      </c>
      <c r="X6">
        <v>194.3</v>
      </c>
      <c r="Y6">
        <v>25.16</v>
      </c>
      <c r="Z6">
        <v>0</v>
      </c>
      <c r="AA6">
        <v>0</v>
      </c>
      <c r="AB6">
        <v>94.49</v>
      </c>
      <c r="AC6">
        <v>23.51</v>
      </c>
      <c r="AD6">
        <v>0</v>
      </c>
      <c r="AE6">
        <v>0.53</v>
      </c>
      <c r="AF6">
        <v>4.8600000000000003</v>
      </c>
      <c r="AG6">
        <v>0</v>
      </c>
      <c r="AH6">
        <v>7.77</v>
      </c>
      <c r="AI6">
        <v>5.95</v>
      </c>
      <c r="AJ6">
        <v>20</v>
      </c>
      <c r="AK6">
        <v>65</v>
      </c>
      <c r="AL6">
        <v>0</v>
      </c>
      <c r="AM6">
        <v>0</v>
      </c>
      <c r="AN6">
        <v>0</v>
      </c>
    </row>
    <row r="7" spans="1:40">
      <c r="A7" t="s">
        <v>243</v>
      </c>
      <c r="B7" t="s">
        <v>299</v>
      </c>
      <c r="C7" t="s">
        <v>265</v>
      </c>
      <c r="G7" t="s">
        <v>49</v>
      </c>
      <c r="H7" s="115">
        <v>378.79</v>
      </c>
      <c r="I7" s="88">
        <v>0</v>
      </c>
      <c r="J7" s="88">
        <v>5.86</v>
      </c>
      <c r="K7" s="88">
        <v>7.77</v>
      </c>
      <c r="L7" s="88">
        <v>4.8600000000000003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40.799999999999997</v>
      </c>
      <c r="X7">
        <v>194.3</v>
      </c>
      <c r="Y7">
        <v>25.16</v>
      </c>
      <c r="Z7">
        <v>0</v>
      </c>
      <c r="AA7">
        <v>0</v>
      </c>
      <c r="AB7">
        <v>94.49</v>
      </c>
      <c r="AC7">
        <v>23.51</v>
      </c>
      <c r="AD7">
        <v>0</v>
      </c>
      <c r="AE7">
        <v>0.53</v>
      </c>
      <c r="AF7">
        <v>4.8600000000000003</v>
      </c>
      <c r="AG7">
        <v>0</v>
      </c>
      <c r="AH7">
        <v>7.77</v>
      </c>
      <c r="AI7">
        <v>5.86</v>
      </c>
      <c r="AJ7">
        <v>20</v>
      </c>
      <c r="AK7">
        <v>65</v>
      </c>
      <c r="AL7">
        <v>0</v>
      </c>
      <c r="AM7">
        <v>0</v>
      </c>
      <c r="AN7">
        <v>0</v>
      </c>
    </row>
    <row r="8" spans="1:40">
      <c r="A8" t="s">
        <v>244</v>
      </c>
      <c r="B8" t="s">
        <v>341</v>
      </c>
      <c r="C8" t="s">
        <v>237</v>
      </c>
      <c r="G8" t="s">
        <v>50</v>
      </c>
      <c r="H8" s="115">
        <v>378.79</v>
      </c>
      <c r="I8" s="88">
        <v>0</v>
      </c>
      <c r="J8" s="88">
        <v>5.86</v>
      </c>
      <c r="K8" s="88">
        <v>7.77</v>
      </c>
      <c r="L8" s="88">
        <v>4.8600000000000003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40.799999999999997</v>
      </c>
      <c r="X8">
        <v>194.3</v>
      </c>
      <c r="Y8">
        <v>25.16</v>
      </c>
      <c r="Z8">
        <v>0</v>
      </c>
      <c r="AA8">
        <v>0</v>
      </c>
      <c r="AB8">
        <v>94.49</v>
      </c>
      <c r="AC8">
        <v>23.51</v>
      </c>
      <c r="AD8">
        <v>0</v>
      </c>
      <c r="AE8">
        <v>0.53</v>
      </c>
      <c r="AF8">
        <v>4.8600000000000003</v>
      </c>
      <c r="AG8">
        <v>0</v>
      </c>
      <c r="AH8">
        <v>7.77</v>
      </c>
      <c r="AI8">
        <v>5.86</v>
      </c>
      <c r="AJ8">
        <v>20</v>
      </c>
      <c r="AK8">
        <v>65</v>
      </c>
      <c r="AL8">
        <v>0</v>
      </c>
      <c r="AM8">
        <v>0</v>
      </c>
      <c r="AN8">
        <v>0</v>
      </c>
    </row>
    <row r="9" spans="1:40">
      <c r="A9" t="s">
        <v>245</v>
      </c>
      <c r="B9" t="s">
        <v>361</v>
      </c>
      <c r="C9" t="s">
        <v>238</v>
      </c>
      <c r="G9" t="s">
        <v>51</v>
      </c>
      <c r="H9" s="115">
        <v>184.48999999999998</v>
      </c>
      <c r="I9" s="88">
        <v>0</v>
      </c>
      <c r="J9" s="88">
        <v>5.86</v>
      </c>
      <c r="K9" s="88">
        <v>7.77</v>
      </c>
      <c r="L9" s="88">
        <v>4.8600000000000003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40.799999999999997</v>
      </c>
      <c r="X9">
        <v>0</v>
      </c>
      <c r="Y9">
        <v>25.16</v>
      </c>
      <c r="Z9">
        <v>0</v>
      </c>
      <c r="AA9">
        <v>0</v>
      </c>
      <c r="AB9">
        <v>94.49</v>
      </c>
      <c r="AC9">
        <v>23.51</v>
      </c>
      <c r="AD9">
        <v>0</v>
      </c>
      <c r="AE9">
        <v>0.53</v>
      </c>
      <c r="AF9">
        <v>4.8600000000000003</v>
      </c>
      <c r="AG9">
        <v>0</v>
      </c>
      <c r="AH9">
        <v>7.77</v>
      </c>
      <c r="AI9">
        <v>5.86</v>
      </c>
      <c r="AJ9">
        <v>20</v>
      </c>
      <c r="AK9">
        <v>65</v>
      </c>
      <c r="AL9">
        <v>0</v>
      </c>
      <c r="AM9">
        <v>0</v>
      </c>
      <c r="AN9">
        <v>0</v>
      </c>
    </row>
    <row r="10" spans="1:40">
      <c r="A10" t="s">
        <v>266</v>
      </c>
      <c r="C10" t="s">
        <v>239</v>
      </c>
      <c r="G10" t="s">
        <v>52</v>
      </c>
      <c r="H10" s="115">
        <v>184.48999999999998</v>
      </c>
      <c r="I10" s="88">
        <v>0</v>
      </c>
      <c r="J10" s="88">
        <v>5.86</v>
      </c>
      <c r="K10" s="88">
        <v>7.77</v>
      </c>
      <c r="L10" s="88">
        <v>4.8600000000000003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40.799999999999997</v>
      </c>
      <c r="X10">
        <v>0</v>
      </c>
      <c r="Y10">
        <v>25.16</v>
      </c>
      <c r="Z10">
        <v>0</v>
      </c>
      <c r="AA10">
        <v>0</v>
      </c>
      <c r="AB10">
        <v>94.49</v>
      </c>
      <c r="AC10">
        <v>23.51</v>
      </c>
      <c r="AD10">
        <v>0</v>
      </c>
      <c r="AE10">
        <v>0.53</v>
      </c>
      <c r="AF10">
        <v>4.8600000000000003</v>
      </c>
      <c r="AG10">
        <v>0</v>
      </c>
      <c r="AH10">
        <v>7.77</v>
      </c>
      <c r="AI10">
        <v>5.86</v>
      </c>
      <c r="AJ10">
        <v>20</v>
      </c>
      <c r="AK10">
        <v>65</v>
      </c>
      <c r="AL10">
        <v>0</v>
      </c>
      <c r="AM10">
        <v>0</v>
      </c>
      <c r="AN10">
        <v>0</v>
      </c>
    </row>
    <row r="11" spans="1:40">
      <c r="A11" t="s">
        <v>246</v>
      </c>
      <c r="C11" t="s">
        <v>342</v>
      </c>
      <c r="G11" t="s">
        <v>53</v>
      </c>
      <c r="H11" s="115">
        <v>143.69</v>
      </c>
      <c r="I11" s="88">
        <v>0</v>
      </c>
      <c r="J11" s="88">
        <v>5.86</v>
      </c>
      <c r="K11" s="88">
        <v>7.77</v>
      </c>
      <c r="L11" s="88">
        <v>4.8600000000000003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25.16</v>
      </c>
      <c r="Z11">
        <v>0</v>
      </c>
      <c r="AA11">
        <v>0</v>
      </c>
      <c r="AB11">
        <v>94.49</v>
      </c>
      <c r="AC11">
        <v>23.51</v>
      </c>
      <c r="AD11">
        <v>0</v>
      </c>
      <c r="AE11">
        <v>0.53</v>
      </c>
      <c r="AF11">
        <v>4.8600000000000003</v>
      </c>
      <c r="AG11">
        <v>0</v>
      </c>
      <c r="AH11">
        <v>7.77</v>
      </c>
      <c r="AI11">
        <v>5.86</v>
      </c>
      <c r="AJ11">
        <v>20</v>
      </c>
      <c r="AK11">
        <v>65</v>
      </c>
      <c r="AL11">
        <v>0</v>
      </c>
      <c r="AM11">
        <v>0</v>
      </c>
      <c r="AN11">
        <v>0</v>
      </c>
    </row>
    <row r="12" spans="1:40">
      <c r="A12" t="s">
        <v>247</v>
      </c>
      <c r="C12" t="s">
        <v>362</v>
      </c>
      <c r="G12" t="s">
        <v>54</v>
      </c>
      <c r="H12" s="115">
        <v>143.69</v>
      </c>
      <c r="I12" s="88">
        <v>0</v>
      </c>
      <c r="J12" s="88">
        <v>5.86</v>
      </c>
      <c r="K12" s="88">
        <v>7.77</v>
      </c>
      <c r="L12" s="88">
        <v>4.8600000000000003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25.16</v>
      </c>
      <c r="Z12">
        <v>0</v>
      </c>
      <c r="AA12">
        <v>0</v>
      </c>
      <c r="AB12">
        <v>94.49</v>
      </c>
      <c r="AC12">
        <v>23.51</v>
      </c>
      <c r="AD12">
        <v>0</v>
      </c>
      <c r="AE12">
        <v>0.53</v>
      </c>
      <c r="AF12">
        <v>4.8600000000000003</v>
      </c>
      <c r="AG12">
        <v>0</v>
      </c>
      <c r="AH12">
        <v>7.77</v>
      </c>
      <c r="AI12">
        <v>5.86</v>
      </c>
      <c r="AJ12">
        <v>20</v>
      </c>
      <c r="AK12">
        <v>65</v>
      </c>
      <c r="AL12">
        <v>0</v>
      </c>
      <c r="AM12">
        <v>0</v>
      </c>
      <c r="AN12">
        <v>0</v>
      </c>
    </row>
    <row r="13" spans="1:40">
      <c r="A13" t="s">
        <v>248</v>
      </c>
      <c r="G13" t="s">
        <v>55</v>
      </c>
      <c r="H13" s="115">
        <v>143.69</v>
      </c>
      <c r="I13" s="88">
        <v>0</v>
      </c>
      <c r="J13" s="88">
        <v>5.86</v>
      </c>
      <c r="K13" s="88">
        <v>7.77</v>
      </c>
      <c r="L13" s="88">
        <v>4.8600000000000003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25.16</v>
      </c>
      <c r="Z13">
        <v>0</v>
      </c>
      <c r="AA13">
        <v>0</v>
      </c>
      <c r="AB13">
        <v>94.49</v>
      </c>
      <c r="AC13">
        <v>23.51</v>
      </c>
      <c r="AD13">
        <v>0</v>
      </c>
      <c r="AE13">
        <v>0.53</v>
      </c>
      <c r="AF13">
        <v>4.8600000000000003</v>
      </c>
      <c r="AG13">
        <v>0</v>
      </c>
      <c r="AH13">
        <v>7.77</v>
      </c>
      <c r="AI13">
        <v>5.86</v>
      </c>
      <c r="AJ13">
        <v>20</v>
      </c>
      <c r="AK13">
        <v>65</v>
      </c>
      <c r="AL13">
        <v>0</v>
      </c>
      <c r="AM13">
        <v>0</v>
      </c>
      <c r="AN13">
        <v>0</v>
      </c>
    </row>
    <row r="14" spans="1:40">
      <c r="A14" t="s">
        <v>249</v>
      </c>
      <c r="G14" t="s">
        <v>56</v>
      </c>
      <c r="H14" s="115">
        <v>143.69</v>
      </c>
      <c r="I14" s="88">
        <v>0</v>
      </c>
      <c r="J14" s="88">
        <v>5.86</v>
      </c>
      <c r="K14" s="88">
        <v>7.77</v>
      </c>
      <c r="L14" s="88">
        <v>4.8600000000000003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25.16</v>
      </c>
      <c r="Z14">
        <v>0</v>
      </c>
      <c r="AA14">
        <v>0</v>
      </c>
      <c r="AB14">
        <v>94.49</v>
      </c>
      <c r="AC14">
        <v>23.51</v>
      </c>
      <c r="AD14">
        <v>0</v>
      </c>
      <c r="AE14">
        <v>0.53</v>
      </c>
      <c r="AF14">
        <v>4.8600000000000003</v>
      </c>
      <c r="AG14">
        <v>0</v>
      </c>
      <c r="AH14">
        <v>7.77</v>
      </c>
      <c r="AI14">
        <v>5.86</v>
      </c>
      <c r="AJ14">
        <v>20</v>
      </c>
      <c r="AK14">
        <v>65</v>
      </c>
      <c r="AL14">
        <v>0</v>
      </c>
      <c r="AM14">
        <v>0</v>
      </c>
      <c r="AN14">
        <v>0</v>
      </c>
    </row>
    <row r="15" spans="1:40">
      <c r="A15" t="s">
        <v>250</v>
      </c>
      <c r="G15" t="s">
        <v>57</v>
      </c>
      <c r="H15" s="115">
        <v>118.53</v>
      </c>
      <c r="I15" s="88">
        <v>0</v>
      </c>
      <c r="J15" s="88">
        <v>5.76</v>
      </c>
      <c r="K15" s="88">
        <v>7.77</v>
      </c>
      <c r="L15" s="88">
        <v>4.8600000000000003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94.49</v>
      </c>
      <c r="AC15">
        <v>23.51</v>
      </c>
      <c r="AD15">
        <v>0</v>
      </c>
      <c r="AE15">
        <v>0.53</v>
      </c>
      <c r="AF15">
        <v>4.8600000000000003</v>
      </c>
      <c r="AG15">
        <v>0</v>
      </c>
      <c r="AH15">
        <v>7.77</v>
      </c>
      <c r="AI15">
        <v>5.76</v>
      </c>
      <c r="AJ15">
        <v>20</v>
      </c>
      <c r="AK15">
        <v>65</v>
      </c>
      <c r="AL15">
        <v>0</v>
      </c>
      <c r="AM15">
        <v>0</v>
      </c>
      <c r="AN15">
        <v>0</v>
      </c>
    </row>
    <row r="16" spans="1:40">
      <c r="A16" t="s">
        <v>251</v>
      </c>
      <c r="G16" t="s">
        <v>58</v>
      </c>
      <c r="H16" s="115">
        <v>118.53</v>
      </c>
      <c r="I16" s="88">
        <v>0</v>
      </c>
      <c r="J16" s="88">
        <v>5.76</v>
      </c>
      <c r="K16" s="88">
        <v>7.77</v>
      </c>
      <c r="L16" s="88">
        <v>4.8600000000000003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94.49</v>
      </c>
      <c r="AC16">
        <v>23.51</v>
      </c>
      <c r="AD16">
        <v>0</v>
      </c>
      <c r="AE16">
        <v>0.53</v>
      </c>
      <c r="AF16">
        <v>4.8600000000000003</v>
      </c>
      <c r="AG16">
        <v>0</v>
      </c>
      <c r="AH16">
        <v>7.77</v>
      </c>
      <c r="AI16">
        <v>5.76</v>
      </c>
      <c r="AJ16">
        <v>20</v>
      </c>
      <c r="AK16">
        <v>65</v>
      </c>
      <c r="AL16">
        <v>0</v>
      </c>
      <c r="AM16">
        <v>0</v>
      </c>
      <c r="AN16">
        <v>0</v>
      </c>
    </row>
    <row r="17" spans="1:40">
      <c r="A17" t="s">
        <v>252</v>
      </c>
      <c r="G17" t="s">
        <v>59</v>
      </c>
      <c r="H17" s="115">
        <v>118.53</v>
      </c>
      <c r="I17" s="88">
        <v>0</v>
      </c>
      <c r="J17" s="88">
        <v>5.76</v>
      </c>
      <c r="K17" s="88">
        <v>7.77</v>
      </c>
      <c r="L17" s="88">
        <v>4.8600000000000003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94.49</v>
      </c>
      <c r="AC17">
        <v>23.51</v>
      </c>
      <c r="AD17">
        <v>0</v>
      </c>
      <c r="AE17">
        <v>0.53</v>
      </c>
      <c r="AF17">
        <v>4.8600000000000003</v>
      </c>
      <c r="AG17">
        <v>0</v>
      </c>
      <c r="AH17">
        <v>7.77</v>
      </c>
      <c r="AI17">
        <v>5.76</v>
      </c>
      <c r="AJ17">
        <v>20</v>
      </c>
      <c r="AK17">
        <v>65</v>
      </c>
      <c r="AL17">
        <v>0</v>
      </c>
      <c r="AM17">
        <v>0</v>
      </c>
      <c r="AN17">
        <v>0</v>
      </c>
    </row>
    <row r="18" spans="1:40">
      <c r="A18" t="s">
        <v>253</v>
      </c>
      <c r="G18" t="s">
        <v>60</v>
      </c>
      <c r="H18" s="115">
        <v>118.53</v>
      </c>
      <c r="I18" s="88">
        <v>0</v>
      </c>
      <c r="J18" s="88">
        <v>5.76</v>
      </c>
      <c r="K18" s="88">
        <v>7.77</v>
      </c>
      <c r="L18" s="88">
        <v>4.8600000000000003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94.49</v>
      </c>
      <c r="AC18">
        <v>23.51</v>
      </c>
      <c r="AD18">
        <v>0</v>
      </c>
      <c r="AE18">
        <v>0.53</v>
      </c>
      <c r="AF18">
        <v>4.8600000000000003</v>
      </c>
      <c r="AG18">
        <v>0</v>
      </c>
      <c r="AH18">
        <v>7.77</v>
      </c>
      <c r="AI18">
        <v>5.76</v>
      </c>
      <c r="AJ18">
        <v>20</v>
      </c>
      <c r="AK18">
        <v>65</v>
      </c>
      <c r="AL18">
        <v>0</v>
      </c>
      <c r="AM18">
        <v>0</v>
      </c>
      <c r="AN18">
        <v>0</v>
      </c>
    </row>
    <row r="19" spans="1:40">
      <c r="A19" t="s">
        <v>267</v>
      </c>
      <c r="G19" t="s">
        <v>61</v>
      </c>
      <c r="H19" s="115">
        <v>118.53</v>
      </c>
      <c r="I19" s="88">
        <v>0</v>
      </c>
      <c r="J19" s="88">
        <v>5.58</v>
      </c>
      <c r="K19" s="88">
        <v>7.77</v>
      </c>
      <c r="L19" s="88">
        <v>4.8600000000000003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94.49</v>
      </c>
      <c r="AC19">
        <v>23.51</v>
      </c>
      <c r="AD19">
        <v>0</v>
      </c>
      <c r="AE19">
        <v>0.53</v>
      </c>
      <c r="AF19">
        <v>4.8600000000000003</v>
      </c>
      <c r="AG19">
        <v>0</v>
      </c>
      <c r="AH19">
        <v>7.77</v>
      </c>
      <c r="AI19">
        <v>5.58</v>
      </c>
      <c r="AJ19">
        <v>20</v>
      </c>
      <c r="AK19">
        <v>65</v>
      </c>
      <c r="AL19">
        <v>0</v>
      </c>
      <c r="AM19">
        <v>0</v>
      </c>
      <c r="AN19">
        <v>0</v>
      </c>
    </row>
    <row r="20" spans="1:40">
      <c r="A20" t="s">
        <v>268</v>
      </c>
      <c r="G20" t="s">
        <v>62</v>
      </c>
      <c r="H20" s="115">
        <v>118.53</v>
      </c>
      <c r="I20" s="88">
        <v>0</v>
      </c>
      <c r="J20" s="88">
        <v>5.58</v>
      </c>
      <c r="K20" s="88">
        <v>7.77</v>
      </c>
      <c r="L20" s="88">
        <v>4.8600000000000003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94.49</v>
      </c>
      <c r="AC20">
        <v>23.51</v>
      </c>
      <c r="AD20">
        <v>0</v>
      </c>
      <c r="AE20">
        <v>0.53</v>
      </c>
      <c r="AF20">
        <v>4.8600000000000003</v>
      </c>
      <c r="AG20">
        <v>0</v>
      </c>
      <c r="AH20">
        <v>7.77</v>
      </c>
      <c r="AI20">
        <v>5.58</v>
      </c>
      <c r="AJ20">
        <v>20</v>
      </c>
      <c r="AK20">
        <v>65</v>
      </c>
      <c r="AL20">
        <v>0</v>
      </c>
      <c r="AM20">
        <v>0</v>
      </c>
      <c r="AN20">
        <v>0</v>
      </c>
    </row>
    <row r="21" spans="1:40">
      <c r="A21" t="s">
        <v>254</v>
      </c>
      <c r="G21" t="s">
        <v>63</v>
      </c>
      <c r="H21" s="115">
        <v>118.53</v>
      </c>
      <c r="I21" s="88">
        <v>0</v>
      </c>
      <c r="J21" s="88">
        <v>5.58</v>
      </c>
      <c r="K21" s="88">
        <v>7.77</v>
      </c>
      <c r="L21" s="88">
        <v>4.8600000000000003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94.49</v>
      </c>
      <c r="AC21">
        <v>23.51</v>
      </c>
      <c r="AD21">
        <v>0</v>
      </c>
      <c r="AE21">
        <v>0.53</v>
      </c>
      <c r="AF21">
        <v>4.8600000000000003</v>
      </c>
      <c r="AG21">
        <v>0</v>
      </c>
      <c r="AH21">
        <v>7.77</v>
      </c>
      <c r="AI21">
        <v>5.58</v>
      </c>
      <c r="AJ21">
        <v>20</v>
      </c>
      <c r="AK21">
        <v>65</v>
      </c>
      <c r="AL21">
        <v>0</v>
      </c>
      <c r="AM21">
        <v>0</v>
      </c>
      <c r="AN21">
        <v>0</v>
      </c>
    </row>
    <row r="22" spans="1:40">
      <c r="A22" t="s">
        <v>255</v>
      </c>
      <c r="G22" t="s">
        <v>64</v>
      </c>
      <c r="H22" s="115">
        <v>118.53</v>
      </c>
      <c r="I22" s="88">
        <v>0</v>
      </c>
      <c r="J22" s="88">
        <v>5.58</v>
      </c>
      <c r="K22" s="88">
        <v>7.77</v>
      </c>
      <c r="L22" s="88">
        <v>4.8600000000000003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94.49</v>
      </c>
      <c r="AC22">
        <v>23.51</v>
      </c>
      <c r="AD22">
        <v>0</v>
      </c>
      <c r="AE22">
        <v>0.53</v>
      </c>
      <c r="AF22">
        <v>4.8600000000000003</v>
      </c>
      <c r="AG22">
        <v>0</v>
      </c>
      <c r="AH22">
        <v>7.77</v>
      </c>
      <c r="AI22">
        <v>5.58</v>
      </c>
      <c r="AJ22">
        <v>20</v>
      </c>
      <c r="AK22">
        <v>65</v>
      </c>
      <c r="AL22">
        <v>0</v>
      </c>
      <c r="AM22">
        <v>0</v>
      </c>
      <c r="AN22">
        <v>0</v>
      </c>
    </row>
    <row r="23" spans="1:40">
      <c r="A23" t="s">
        <v>256</v>
      </c>
      <c r="G23" t="s">
        <v>65</v>
      </c>
      <c r="H23" s="115">
        <v>118.53</v>
      </c>
      <c r="I23" s="88">
        <v>0</v>
      </c>
      <c r="J23" s="88">
        <v>5.39</v>
      </c>
      <c r="K23" s="88">
        <v>7.77</v>
      </c>
      <c r="L23" s="88">
        <v>4.8600000000000003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94.49</v>
      </c>
      <c r="AC23">
        <v>23.51</v>
      </c>
      <c r="AD23">
        <v>0</v>
      </c>
      <c r="AE23">
        <v>0.53</v>
      </c>
      <c r="AF23">
        <v>4.8600000000000003</v>
      </c>
      <c r="AG23">
        <v>0</v>
      </c>
      <c r="AH23">
        <v>7.77</v>
      </c>
      <c r="AI23">
        <v>5.39</v>
      </c>
      <c r="AJ23">
        <v>20</v>
      </c>
      <c r="AK23">
        <v>165</v>
      </c>
      <c r="AL23">
        <v>0</v>
      </c>
      <c r="AM23">
        <v>0</v>
      </c>
      <c r="AN23">
        <v>0</v>
      </c>
    </row>
    <row r="24" spans="1:40">
      <c r="A24" t="s">
        <v>257</v>
      </c>
      <c r="G24" t="s">
        <v>66</v>
      </c>
      <c r="H24" s="115">
        <v>118.53</v>
      </c>
      <c r="I24" s="88">
        <v>0</v>
      </c>
      <c r="J24" s="88">
        <v>5.39</v>
      </c>
      <c r="K24" s="88">
        <v>7.77</v>
      </c>
      <c r="L24" s="88">
        <v>4.8600000000000003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94.49</v>
      </c>
      <c r="AC24">
        <v>23.51</v>
      </c>
      <c r="AD24">
        <v>0</v>
      </c>
      <c r="AE24">
        <v>0.53</v>
      </c>
      <c r="AF24">
        <v>4.8600000000000003</v>
      </c>
      <c r="AG24">
        <v>0</v>
      </c>
      <c r="AH24">
        <v>7.77</v>
      </c>
      <c r="AI24">
        <v>5.39</v>
      </c>
      <c r="AJ24">
        <v>20</v>
      </c>
      <c r="AK24">
        <v>165</v>
      </c>
      <c r="AL24">
        <v>0</v>
      </c>
      <c r="AM24">
        <v>0</v>
      </c>
      <c r="AN24">
        <v>0</v>
      </c>
    </row>
    <row r="25" spans="1:40">
      <c r="A25" t="s">
        <v>258</v>
      </c>
      <c r="G25" t="s">
        <v>67</v>
      </c>
      <c r="H25" s="115">
        <v>118.53</v>
      </c>
      <c r="I25" s="88">
        <v>0</v>
      </c>
      <c r="J25" s="88">
        <v>5.39</v>
      </c>
      <c r="K25" s="88">
        <v>7.77</v>
      </c>
      <c r="L25" s="88">
        <v>4.8600000000000003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94.49</v>
      </c>
      <c r="AC25">
        <v>23.51</v>
      </c>
      <c r="AD25">
        <v>0</v>
      </c>
      <c r="AE25">
        <v>0.53</v>
      </c>
      <c r="AF25">
        <v>4.8600000000000003</v>
      </c>
      <c r="AG25">
        <v>0</v>
      </c>
      <c r="AH25">
        <v>7.77</v>
      </c>
      <c r="AI25">
        <v>5.39</v>
      </c>
      <c r="AJ25">
        <v>20</v>
      </c>
      <c r="AK25">
        <v>165</v>
      </c>
      <c r="AL25">
        <v>0</v>
      </c>
      <c r="AM25">
        <v>0</v>
      </c>
      <c r="AN25">
        <v>0</v>
      </c>
    </row>
    <row r="26" spans="1:40">
      <c r="A26" t="s">
        <v>259</v>
      </c>
      <c r="G26" t="s">
        <v>68</v>
      </c>
      <c r="H26" s="115">
        <v>118.53</v>
      </c>
      <c r="I26" s="88">
        <v>0</v>
      </c>
      <c r="J26" s="88">
        <v>5.39</v>
      </c>
      <c r="K26" s="88">
        <v>7.77</v>
      </c>
      <c r="L26" s="88">
        <v>4.8600000000000003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94.49</v>
      </c>
      <c r="AC26">
        <v>23.51</v>
      </c>
      <c r="AD26">
        <v>0</v>
      </c>
      <c r="AE26">
        <v>0.53</v>
      </c>
      <c r="AF26">
        <v>4.8600000000000003</v>
      </c>
      <c r="AG26">
        <v>0</v>
      </c>
      <c r="AH26">
        <v>7.77</v>
      </c>
      <c r="AI26">
        <v>5.39</v>
      </c>
      <c r="AJ26">
        <v>20</v>
      </c>
      <c r="AK26">
        <v>165</v>
      </c>
      <c r="AL26">
        <v>0</v>
      </c>
      <c r="AM26">
        <v>0</v>
      </c>
      <c r="AN26">
        <v>0</v>
      </c>
    </row>
    <row r="27" spans="1:40">
      <c r="A27" t="s">
        <v>260</v>
      </c>
      <c r="G27" t="s">
        <v>69</v>
      </c>
      <c r="H27" s="115">
        <v>115.52</v>
      </c>
      <c r="I27" s="88">
        <v>0</v>
      </c>
      <c r="J27" s="88">
        <v>5.29</v>
      </c>
      <c r="K27" s="88">
        <v>7.77</v>
      </c>
      <c r="L27" s="88">
        <v>7.77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94.49</v>
      </c>
      <c r="AC27">
        <v>20.5</v>
      </c>
      <c r="AD27">
        <v>0</v>
      </c>
      <c r="AE27">
        <v>0.53</v>
      </c>
      <c r="AF27">
        <v>7.77</v>
      </c>
      <c r="AG27">
        <v>0</v>
      </c>
      <c r="AH27">
        <v>7.77</v>
      </c>
      <c r="AI27">
        <v>5.29</v>
      </c>
      <c r="AJ27">
        <v>20</v>
      </c>
      <c r="AK27">
        <v>165</v>
      </c>
      <c r="AL27">
        <v>0</v>
      </c>
      <c r="AM27">
        <v>0</v>
      </c>
      <c r="AN27">
        <v>0</v>
      </c>
    </row>
    <row r="28" spans="1:40">
      <c r="A28" t="s">
        <v>261</v>
      </c>
      <c r="G28" t="s">
        <v>70</v>
      </c>
      <c r="H28" s="115">
        <v>115.52</v>
      </c>
      <c r="I28" s="88">
        <v>0</v>
      </c>
      <c r="J28" s="88">
        <v>5.29</v>
      </c>
      <c r="K28" s="88">
        <v>7.77</v>
      </c>
      <c r="L28" s="88">
        <v>7.77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94.49</v>
      </c>
      <c r="AC28">
        <v>20.5</v>
      </c>
      <c r="AD28">
        <v>0</v>
      </c>
      <c r="AE28">
        <v>0.53</v>
      </c>
      <c r="AF28">
        <v>7.77</v>
      </c>
      <c r="AG28">
        <v>0</v>
      </c>
      <c r="AH28">
        <v>7.77</v>
      </c>
      <c r="AI28">
        <v>5.29</v>
      </c>
      <c r="AJ28">
        <v>20</v>
      </c>
      <c r="AK28">
        <v>165</v>
      </c>
      <c r="AL28">
        <v>0</v>
      </c>
      <c r="AM28">
        <v>0</v>
      </c>
      <c r="AN28">
        <v>0</v>
      </c>
    </row>
    <row r="29" spans="1:40">
      <c r="A29" t="s">
        <v>269</v>
      </c>
      <c r="G29" t="s">
        <v>71</v>
      </c>
      <c r="H29" s="115">
        <v>116.22</v>
      </c>
      <c r="I29" s="88">
        <v>0.3</v>
      </c>
      <c r="J29" s="88">
        <v>5.29</v>
      </c>
      <c r="K29" s="88">
        <v>7.77</v>
      </c>
      <c r="L29" s="88">
        <v>7.77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94.49</v>
      </c>
      <c r="AC29">
        <v>20.5</v>
      </c>
      <c r="AD29">
        <v>0</v>
      </c>
      <c r="AE29">
        <v>0.53</v>
      </c>
      <c r="AF29">
        <v>7.77</v>
      </c>
      <c r="AG29">
        <v>0</v>
      </c>
      <c r="AH29">
        <v>7.77</v>
      </c>
      <c r="AI29">
        <v>5.29</v>
      </c>
      <c r="AJ29">
        <v>20</v>
      </c>
      <c r="AK29">
        <v>165</v>
      </c>
      <c r="AL29">
        <v>0.7</v>
      </c>
      <c r="AM29">
        <v>0.3</v>
      </c>
      <c r="AN29">
        <v>0</v>
      </c>
    </row>
    <row r="30" spans="1:40">
      <c r="A30" t="s">
        <v>270</v>
      </c>
      <c r="G30" t="s">
        <v>72</v>
      </c>
      <c r="H30" s="115">
        <v>116.92</v>
      </c>
      <c r="I30" s="88">
        <v>0.6</v>
      </c>
      <c r="J30" s="88">
        <v>5.29</v>
      </c>
      <c r="K30" s="88">
        <v>7.77</v>
      </c>
      <c r="L30" s="88">
        <v>7.77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94.49</v>
      </c>
      <c r="AC30">
        <v>20.5</v>
      </c>
      <c r="AD30">
        <v>0</v>
      </c>
      <c r="AE30">
        <v>0.53</v>
      </c>
      <c r="AF30">
        <v>7.77</v>
      </c>
      <c r="AG30">
        <v>0</v>
      </c>
      <c r="AH30">
        <v>7.77</v>
      </c>
      <c r="AI30">
        <v>5.29</v>
      </c>
      <c r="AJ30">
        <v>20</v>
      </c>
      <c r="AK30">
        <v>165</v>
      </c>
      <c r="AL30">
        <v>1.4</v>
      </c>
      <c r="AM30">
        <v>0.6</v>
      </c>
      <c r="AN30">
        <v>0</v>
      </c>
    </row>
    <row r="31" spans="1:40">
      <c r="A31" t="s">
        <v>280</v>
      </c>
      <c r="G31" t="s">
        <v>73</v>
      </c>
      <c r="H31" s="115">
        <v>117.61999999999999</v>
      </c>
      <c r="I31" s="88">
        <v>0.9</v>
      </c>
      <c r="J31" s="88">
        <v>5.21</v>
      </c>
      <c r="K31" s="88">
        <v>7.77</v>
      </c>
      <c r="L31" s="88">
        <v>7.77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94.49</v>
      </c>
      <c r="AC31">
        <v>20.5</v>
      </c>
      <c r="AD31">
        <v>0</v>
      </c>
      <c r="AE31">
        <v>0.53</v>
      </c>
      <c r="AF31">
        <v>7.77</v>
      </c>
      <c r="AG31">
        <v>0</v>
      </c>
      <c r="AH31">
        <v>7.77</v>
      </c>
      <c r="AI31">
        <v>5.21</v>
      </c>
      <c r="AJ31">
        <v>20</v>
      </c>
      <c r="AK31">
        <v>165</v>
      </c>
      <c r="AL31">
        <v>2.1</v>
      </c>
      <c r="AM31">
        <v>0.9</v>
      </c>
      <c r="AN31">
        <v>0</v>
      </c>
    </row>
    <row r="32" spans="1:40">
      <c r="A32" t="s">
        <v>281</v>
      </c>
      <c r="G32" t="s">
        <v>74</v>
      </c>
      <c r="H32" s="115">
        <v>119.02</v>
      </c>
      <c r="I32" s="88">
        <v>1.5</v>
      </c>
      <c r="J32" s="88">
        <v>5.21</v>
      </c>
      <c r="K32" s="88">
        <v>12.629999999999999</v>
      </c>
      <c r="L32" s="88">
        <v>7.77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94.49</v>
      </c>
      <c r="AC32">
        <v>20.5</v>
      </c>
      <c r="AD32">
        <v>0</v>
      </c>
      <c r="AE32">
        <v>0.53</v>
      </c>
      <c r="AF32">
        <v>7.77</v>
      </c>
      <c r="AG32">
        <v>0</v>
      </c>
      <c r="AH32">
        <v>7.77</v>
      </c>
      <c r="AI32">
        <v>5.21</v>
      </c>
      <c r="AJ32">
        <v>20</v>
      </c>
      <c r="AK32">
        <v>165</v>
      </c>
      <c r="AL32">
        <v>3.5</v>
      </c>
      <c r="AM32">
        <v>1.5</v>
      </c>
      <c r="AN32">
        <v>4.8600000000000003</v>
      </c>
    </row>
    <row r="33" spans="1:40">
      <c r="A33" t="s">
        <v>282</v>
      </c>
      <c r="G33" t="s">
        <v>75</v>
      </c>
      <c r="H33" s="115">
        <v>120.42</v>
      </c>
      <c r="I33" s="88">
        <v>2.1</v>
      </c>
      <c r="J33" s="88">
        <v>5.21</v>
      </c>
      <c r="K33" s="88">
        <v>17.490000000000002</v>
      </c>
      <c r="L33" s="88">
        <v>7.77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94.49</v>
      </c>
      <c r="AC33">
        <v>20.5</v>
      </c>
      <c r="AD33">
        <v>0</v>
      </c>
      <c r="AE33">
        <v>0.53</v>
      </c>
      <c r="AF33">
        <v>7.77</v>
      </c>
      <c r="AG33">
        <v>0</v>
      </c>
      <c r="AH33">
        <v>7.77</v>
      </c>
      <c r="AI33">
        <v>5.21</v>
      </c>
      <c r="AJ33">
        <v>20</v>
      </c>
      <c r="AK33">
        <v>165</v>
      </c>
      <c r="AL33">
        <v>4.9000000000000004</v>
      </c>
      <c r="AM33">
        <v>2.1</v>
      </c>
      <c r="AN33">
        <v>9.7200000000000006</v>
      </c>
    </row>
    <row r="34" spans="1:40">
      <c r="A34" t="s">
        <v>283</v>
      </c>
      <c r="G34" t="s">
        <v>76</v>
      </c>
      <c r="H34" s="115">
        <v>121.82</v>
      </c>
      <c r="I34" s="88">
        <v>2.7</v>
      </c>
      <c r="J34" s="88">
        <v>5.21</v>
      </c>
      <c r="K34" s="88">
        <v>27.2</v>
      </c>
      <c r="L34" s="88">
        <v>7.77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94.49</v>
      </c>
      <c r="AC34">
        <v>20.5</v>
      </c>
      <c r="AD34">
        <v>0</v>
      </c>
      <c r="AE34">
        <v>0.53</v>
      </c>
      <c r="AF34">
        <v>7.77</v>
      </c>
      <c r="AG34">
        <v>0</v>
      </c>
      <c r="AH34">
        <v>7.77</v>
      </c>
      <c r="AI34">
        <v>5.21</v>
      </c>
      <c r="AJ34">
        <v>20</v>
      </c>
      <c r="AK34">
        <v>165</v>
      </c>
      <c r="AL34">
        <v>6.3</v>
      </c>
      <c r="AM34">
        <v>2.7</v>
      </c>
      <c r="AN34">
        <v>19.43</v>
      </c>
    </row>
    <row r="35" spans="1:40">
      <c r="A35" t="s">
        <v>298</v>
      </c>
      <c r="G35" t="s">
        <v>77</v>
      </c>
      <c r="H35" s="115">
        <v>124.61999999999999</v>
      </c>
      <c r="I35" s="88">
        <v>3.9</v>
      </c>
      <c r="J35" s="88">
        <v>5.1100000000000003</v>
      </c>
      <c r="K35" s="88">
        <v>36.92</v>
      </c>
      <c r="L35" s="88">
        <v>7.77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94.49</v>
      </c>
      <c r="AC35">
        <v>20.5</v>
      </c>
      <c r="AD35">
        <v>0</v>
      </c>
      <c r="AE35">
        <v>0.53</v>
      </c>
      <c r="AF35">
        <v>7.77</v>
      </c>
      <c r="AG35">
        <v>0</v>
      </c>
      <c r="AH35">
        <v>7.77</v>
      </c>
      <c r="AI35">
        <v>5.1100000000000003</v>
      </c>
      <c r="AJ35">
        <v>20</v>
      </c>
      <c r="AK35">
        <v>165</v>
      </c>
      <c r="AL35">
        <v>9.1</v>
      </c>
      <c r="AM35">
        <v>3.9</v>
      </c>
      <c r="AN35">
        <v>29.15</v>
      </c>
    </row>
    <row r="36" spans="1:40">
      <c r="A36" t="s">
        <v>331</v>
      </c>
      <c r="G36" t="s">
        <v>78</v>
      </c>
      <c r="H36" s="115">
        <v>126.72</v>
      </c>
      <c r="I36" s="88">
        <v>4.8</v>
      </c>
      <c r="J36" s="88">
        <v>5.1100000000000003</v>
      </c>
      <c r="K36" s="88">
        <v>46.629999999999995</v>
      </c>
      <c r="L36" s="88">
        <v>7.77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94.49</v>
      </c>
      <c r="AC36">
        <v>20.5</v>
      </c>
      <c r="AD36">
        <v>0</v>
      </c>
      <c r="AE36">
        <v>0.53</v>
      </c>
      <c r="AF36">
        <v>7.77</v>
      </c>
      <c r="AG36">
        <v>0</v>
      </c>
      <c r="AH36">
        <v>7.77</v>
      </c>
      <c r="AI36">
        <v>5.1100000000000003</v>
      </c>
      <c r="AJ36">
        <v>20</v>
      </c>
      <c r="AK36">
        <v>165</v>
      </c>
      <c r="AL36">
        <v>11.2</v>
      </c>
      <c r="AM36">
        <v>4.8</v>
      </c>
      <c r="AN36">
        <v>38.86</v>
      </c>
    </row>
    <row r="37" spans="1:40">
      <c r="A37" t="s">
        <v>332</v>
      </c>
      <c r="G37" t="s">
        <v>79</v>
      </c>
      <c r="H37" s="115">
        <v>129.51999999999998</v>
      </c>
      <c r="I37" s="88">
        <v>6</v>
      </c>
      <c r="J37" s="88">
        <v>5.1100000000000003</v>
      </c>
      <c r="K37" s="88">
        <v>56.349999999999994</v>
      </c>
      <c r="L37" s="88">
        <v>7.77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94.49</v>
      </c>
      <c r="AC37">
        <v>20.5</v>
      </c>
      <c r="AD37">
        <v>0</v>
      </c>
      <c r="AE37">
        <v>0.53</v>
      </c>
      <c r="AF37">
        <v>7.77</v>
      </c>
      <c r="AG37">
        <v>0</v>
      </c>
      <c r="AH37">
        <v>7.77</v>
      </c>
      <c r="AI37">
        <v>5.1100000000000003</v>
      </c>
      <c r="AJ37">
        <v>20</v>
      </c>
      <c r="AK37">
        <v>165</v>
      </c>
      <c r="AL37">
        <v>14</v>
      </c>
      <c r="AM37">
        <v>6</v>
      </c>
      <c r="AN37">
        <v>48.58</v>
      </c>
    </row>
    <row r="38" spans="1:40">
      <c r="A38" t="s">
        <v>333</v>
      </c>
      <c r="G38" t="s">
        <v>80</v>
      </c>
      <c r="H38" s="115">
        <v>133.01999999999998</v>
      </c>
      <c r="I38" s="88">
        <v>7.5</v>
      </c>
      <c r="J38" s="88">
        <v>5.1100000000000003</v>
      </c>
      <c r="K38" s="88">
        <v>56.349999999999994</v>
      </c>
      <c r="L38" s="88">
        <v>7.77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94.49</v>
      </c>
      <c r="AC38">
        <v>20.5</v>
      </c>
      <c r="AD38">
        <v>0</v>
      </c>
      <c r="AE38">
        <v>0.53</v>
      </c>
      <c r="AF38">
        <v>7.77</v>
      </c>
      <c r="AG38">
        <v>0</v>
      </c>
      <c r="AH38">
        <v>7.77</v>
      </c>
      <c r="AI38">
        <v>5.1100000000000003</v>
      </c>
      <c r="AJ38">
        <v>20</v>
      </c>
      <c r="AK38">
        <v>165</v>
      </c>
      <c r="AL38">
        <v>17.5</v>
      </c>
      <c r="AM38">
        <v>7.5</v>
      </c>
      <c r="AN38">
        <v>48.58</v>
      </c>
    </row>
    <row r="39" spans="1:40">
      <c r="A39" t="s">
        <v>334</v>
      </c>
      <c r="G39" t="s">
        <v>81</v>
      </c>
      <c r="H39" s="115">
        <v>135.16999999999999</v>
      </c>
      <c r="I39" s="88">
        <v>8.4</v>
      </c>
      <c r="J39" s="88">
        <v>5.0199999999999996</v>
      </c>
      <c r="K39" s="88">
        <v>56.349999999999994</v>
      </c>
      <c r="L39" s="88">
        <v>7.77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94.49</v>
      </c>
      <c r="AC39">
        <v>20.5</v>
      </c>
      <c r="AD39">
        <v>0</v>
      </c>
      <c r="AE39">
        <v>0.57999999999999996</v>
      </c>
      <c r="AF39">
        <v>7.77</v>
      </c>
      <c r="AG39">
        <v>0</v>
      </c>
      <c r="AH39">
        <v>7.77</v>
      </c>
      <c r="AI39">
        <v>5.0199999999999996</v>
      </c>
      <c r="AJ39">
        <v>20</v>
      </c>
      <c r="AK39">
        <v>65</v>
      </c>
      <c r="AL39">
        <v>19.600000000000001</v>
      </c>
      <c r="AM39">
        <v>8.4</v>
      </c>
      <c r="AN39">
        <v>48.58</v>
      </c>
    </row>
    <row r="40" spans="1:40">
      <c r="A40" t="s">
        <v>355</v>
      </c>
      <c r="G40" t="s">
        <v>82</v>
      </c>
      <c r="H40" s="115">
        <v>136.57</v>
      </c>
      <c r="I40" s="88">
        <v>9</v>
      </c>
      <c r="J40" s="88">
        <v>5.0199999999999996</v>
      </c>
      <c r="K40" s="88">
        <v>56.349999999999994</v>
      </c>
      <c r="L40" s="88">
        <v>7.77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94.49</v>
      </c>
      <c r="AC40">
        <v>20.5</v>
      </c>
      <c r="AD40">
        <v>0</v>
      </c>
      <c r="AE40">
        <v>0.57999999999999996</v>
      </c>
      <c r="AF40">
        <v>7.77</v>
      </c>
      <c r="AG40">
        <v>0</v>
      </c>
      <c r="AH40">
        <v>7.77</v>
      </c>
      <c r="AI40">
        <v>5.0199999999999996</v>
      </c>
      <c r="AJ40">
        <v>20</v>
      </c>
      <c r="AK40">
        <v>65</v>
      </c>
      <c r="AL40">
        <v>21</v>
      </c>
      <c r="AM40">
        <v>9</v>
      </c>
      <c r="AN40">
        <v>48.58</v>
      </c>
    </row>
    <row r="41" spans="1:40">
      <c r="A41" t="s">
        <v>356</v>
      </c>
      <c r="G41" t="s">
        <v>83</v>
      </c>
      <c r="H41" s="115">
        <v>138.66999999999999</v>
      </c>
      <c r="I41" s="88">
        <v>9.9</v>
      </c>
      <c r="J41" s="88">
        <v>5.0199999999999996</v>
      </c>
      <c r="K41" s="88">
        <v>56.349999999999994</v>
      </c>
      <c r="L41" s="88">
        <v>7.77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94.49</v>
      </c>
      <c r="AC41">
        <v>20.5</v>
      </c>
      <c r="AD41">
        <v>0</v>
      </c>
      <c r="AE41">
        <v>0.57999999999999996</v>
      </c>
      <c r="AF41">
        <v>7.77</v>
      </c>
      <c r="AG41">
        <v>0</v>
      </c>
      <c r="AH41">
        <v>7.77</v>
      </c>
      <c r="AI41">
        <v>5.0199999999999996</v>
      </c>
      <c r="AJ41">
        <v>20</v>
      </c>
      <c r="AK41">
        <v>65</v>
      </c>
      <c r="AL41">
        <v>23.1</v>
      </c>
      <c r="AM41">
        <v>9.9</v>
      </c>
      <c r="AN41">
        <v>48.58</v>
      </c>
    </row>
    <row r="42" spans="1:40">
      <c r="A42" t="s">
        <v>357</v>
      </c>
      <c r="G42" t="s">
        <v>84</v>
      </c>
      <c r="H42" s="115">
        <v>141.47</v>
      </c>
      <c r="I42" s="88">
        <v>11.1</v>
      </c>
      <c r="J42" s="88">
        <v>5.0199999999999996</v>
      </c>
      <c r="K42" s="88">
        <v>56.349999999999994</v>
      </c>
      <c r="L42" s="88">
        <v>7.77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94.49</v>
      </c>
      <c r="AC42">
        <v>20.5</v>
      </c>
      <c r="AD42">
        <v>0</v>
      </c>
      <c r="AE42">
        <v>0.57999999999999996</v>
      </c>
      <c r="AF42">
        <v>7.77</v>
      </c>
      <c r="AG42">
        <v>0</v>
      </c>
      <c r="AH42">
        <v>7.77</v>
      </c>
      <c r="AI42">
        <v>5.0199999999999996</v>
      </c>
      <c r="AJ42">
        <v>20</v>
      </c>
      <c r="AK42">
        <v>65</v>
      </c>
      <c r="AL42">
        <v>25.9</v>
      </c>
      <c r="AM42">
        <v>11.1</v>
      </c>
      <c r="AN42">
        <v>48.58</v>
      </c>
    </row>
    <row r="43" spans="1:40">
      <c r="A43" t="s">
        <v>363</v>
      </c>
      <c r="G43" t="s">
        <v>85</v>
      </c>
      <c r="H43" s="115">
        <v>142.87</v>
      </c>
      <c r="I43" s="88">
        <v>11.7</v>
      </c>
      <c r="J43" s="88">
        <v>4.93</v>
      </c>
      <c r="K43" s="88">
        <v>56.349999999999994</v>
      </c>
      <c r="L43" s="88">
        <v>7.77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94.49</v>
      </c>
      <c r="AC43">
        <v>20.5</v>
      </c>
      <c r="AD43">
        <v>0</v>
      </c>
      <c r="AE43">
        <v>0.57999999999999996</v>
      </c>
      <c r="AF43">
        <v>7.77</v>
      </c>
      <c r="AG43">
        <v>0</v>
      </c>
      <c r="AH43">
        <v>7.77</v>
      </c>
      <c r="AI43">
        <v>4.93</v>
      </c>
      <c r="AJ43">
        <v>20</v>
      </c>
      <c r="AK43">
        <v>65</v>
      </c>
      <c r="AL43">
        <v>27.3</v>
      </c>
      <c r="AM43">
        <v>11.7</v>
      </c>
      <c r="AN43">
        <v>48.58</v>
      </c>
    </row>
    <row r="44" spans="1:40">
      <c r="A44" t="s">
        <v>367</v>
      </c>
      <c r="G44" t="s">
        <v>86</v>
      </c>
      <c r="H44" s="115">
        <v>144.97</v>
      </c>
      <c r="I44" s="88">
        <v>12.6</v>
      </c>
      <c r="J44" s="88">
        <v>4.93</v>
      </c>
      <c r="K44" s="88">
        <v>66.06</v>
      </c>
      <c r="L44" s="88">
        <v>7.77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94.49</v>
      </c>
      <c r="AC44">
        <v>20.5</v>
      </c>
      <c r="AD44">
        <v>0</v>
      </c>
      <c r="AE44">
        <v>0.57999999999999996</v>
      </c>
      <c r="AF44">
        <v>7.77</v>
      </c>
      <c r="AG44">
        <v>0</v>
      </c>
      <c r="AH44">
        <v>7.77</v>
      </c>
      <c r="AI44">
        <v>4.93</v>
      </c>
      <c r="AJ44">
        <v>20</v>
      </c>
      <c r="AK44">
        <v>65</v>
      </c>
      <c r="AL44">
        <v>29.4</v>
      </c>
      <c r="AM44">
        <v>12.6</v>
      </c>
      <c r="AN44">
        <v>58.29</v>
      </c>
    </row>
    <row r="45" spans="1:40">
      <c r="A45" t="s">
        <v>390</v>
      </c>
      <c r="G45" t="s">
        <v>87</v>
      </c>
      <c r="H45" s="115">
        <v>146.37</v>
      </c>
      <c r="I45" s="88">
        <v>13.2</v>
      </c>
      <c r="J45" s="88">
        <v>4.93</v>
      </c>
      <c r="K45" s="88">
        <v>194.3</v>
      </c>
      <c r="L45" s="88">
        <v>7.77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94.49</v>
      </c>
      <c r="AC45">
        <v>20.5</v>
      </c>
      <c r="AD45">
        <v>0</v>
      </c>
      <c r="AE45">
        <v>0.57999999999999996</v>
      </c>
      <c r="AF45">
        <v>7.77</v>
      </c>
      <c r="AG45">
        <v>123.38</v>
      </c>
      <c r="AH45">
        <v>7.77</v>
      </c>
      <c r="AI45">
        <v>4.93</v>
      </c>
      <c r="AJ45">
        <v>20</v>
      </c>
      <c r="AK45">
        <v>65</v>
      </c>
      <c r="AL45">
        <v>30.8</v>
      </c>
      <c r="AM45">
        <v>13.2</v>
      </c>
      <c r="AN45">
        <v>63.15</v>
      </c>
    </row>
    <row r="46" spans="1:40">
      <c r="A46" t="s">
        <v>391</v>
      </c>
      <c r="G46" t="s">
        <v>88</v>
      </c>
      <c r="H46" s="115">
        <v>147.76999999999998</v>
      </c>
      <c r="I46" s="88">
        <v>13.8</v>
      </c>
      <c r="J46" s="88">
        <v>4.93</v>
      </c>
      <c r="K46" s="88">
        <v>194.3</v>
      </c>
      <c r="L46" s="88">
        <v>7.77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94.49</v>
      </c>
      <c r="AC46">
        <v>20.5</v>
      </c>
      <c r="AD46">
        <v>0</v>
      </c>
      <c r="AE46">
        <v>0.57999999999999996</v>
      </c>
      <c r="AF46">
        <v>7.77</v>
      </c>
      <c r="AG46">
        <v>123.38</v>
      </c>
      <c r="AH46">
        <v>7.77</v>
      </c>
      <c r="AI46">
        <v>4.93</v>
      </c>
      <c r="AJ46">
        <v>20</v>
      </c>
      <c r="AK46">
        <v>65</v>
      </c>
      <c r="AL46">
        <v>32.200000000000003</v>
      </c>
      <c r="AM46">
        <v>13.8</v>
      </c>
      <c r="AN46">
        <v>63.15</v>
      </c>
    </row>
    <row r="47" spans="1:40">
      <c r="A47" t="s">
        <v>395</v>
      </c>
      <c r="G47" t="s">
        <v>89</v>
      </c>
      <c r="H47" s="115">
        <v>147.76999999999998</v>
      </c>
      <c r="I47" s="88">
        <v>13.8</v>
      </c>
      <c r="J47" s="88">
        <v>4.84</v>
      </c>
      <c r="K47" s="88">
        <v>194.3</v>
      </c>
      <c r="L47" s="88">
        <v>7.77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94.49</v>
      </c>
      <c r="AC47">
        <v>20.5</v>
      </c>
      <c r="AD47">
        <v>0</v>
      </c>
      <c r="AE47">
        <v>0.57999999999999996</v>
      </c>
      <c r="AF47">
        <v>7.77</v>
      </c>
      <c r="AG47">
        <v>123.38</v>
      </c>
      <c r="AH47">
        <v>7.77</v>
      </c>
      <c r="AI47">
        <v>4.84</v>
      </c>
      <c r="AJ47">
        <v>20</v>
      </c>
      <c r="AK47">
        <v>65</v>
      </c>
      <c r="AL47">
        <v>32.200000000000003</v>
      </c>
      <c r="AM47">
        <v>13.8</v>
      </c>
      <c r="AN47">
        <v>63.15</v>
      </c>
    </row>
    <row r="48" spans="1:40">
      <c r="A48" t="s">
        <v>399</v>
      </c>
      <c r="G48" t="s">
        <v>90</v>
      </c>
      <c r="H48" s="115">
        <v>147.76999999999998</v>
      </c>
      <c r="I48" s="88">
        <v>13.8</v>
      </c>
      <c r="J48" s="88">
        <v>4.84</v>
      </c>
      <c r="K48" s="88">
        <v>194.3</v>
      </c>
      <c r="L48" s="88">
        <v>7.77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94.49</v>
      </c>
      <c r="AC48">
        <v>20.5</v>
      </c>
      <c r="AD48">
        <v>0</v>
      </c>
      <c r="AE48">
        <v>0.57999999999999996</v>
      </c>
      <c r="AF48">
        <v>7.77</v>
      </c>
      <c r="AG48">
        <v>123.38</v>
      </c>
      <c r="AH48">
        <v>7.77</v>
      </c>
      <c r="AI48">
        <v>4.84</v>
      </c>
      <c r="AJ48">
        <v>20</v>
      </c>
      <c r="AK48">
        <v>65</v>
      </c>
      <c r="AL48">
        <v>32.200000000000003</v>
      </c>
      <c r="AM48">
        <v>13.8</v>
      </c>
      <c r="AN48">
        <v>63.15</v>
      </c>
    </row>
    <row r="49" spans="1:40">
      <c r="A49" t="s">
        <v>400</v>
      </c>
      <c r="G49" t="s">
        <v>91</v>
      </c>
      <c r="H49" s="115">
        <v>147.76999999999998</v>
      </c>
      <c r="I49" s="88">
        <v>13.8</v>
      </c>
      <c r="J49" s="88">
        <v>4.84</v>
      </c>
      <c r="K49" s="88">
        <v>194.3</v>
      </c>
      <c r="L49" s="88">
        <v>7.77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94.49</v>
      </c>
      <c r="AC49">
        <v>20.5</v>
      </c>
      <c r="AD49">
        <v>0</v>
      </c>
      <c r="AE49">
        <v>0.57999999999999996</v>
      </c>
      <c r="AF49">
        <v>7.77</v>
      </c>
      <c r="AG49">
        <v>123.38</v>
      </c>
      <c r="AH49">
        <v>7.77</v>
      </c>
      <c r="AI49">
        <v>4.84</v>
      </c>
      <c r="AJ49">
        <v>20</v>
      </c>
      <c r="AK49">
        <v>65</v>
      </c>
      <c r="AL49">
        <v>32.200000000000003</v>
      </c>
      <c r="AM49">
        <v>13.8</v>
      </c>
      <c r="AN49">
        <v>63.15</v>
      </c>
    </row>
    <row r="50" spans="1:40">
      <c r="A50" t="s">
        <v>401</v>
      </c>
      <c r="G50" t="s">
        <v>92</v>
      </c>
      <c r="H50" s="115">
        <v>148.47</v>
      </c>
      <c r="I50" s="88">
        <v>14.1</v>
      </c>
      <c r="J50" s="88">
        <v>4.84</v>
      </c>
      <c r="K50" s="88">
        <v>194.3</v>
      </c>
      <c r="L50" s="88">
        <v>7.77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94.49</v>
      </c>
      <c r="AC50">
        <v>20.5</v>
      </c>
      <c r="AD50">
        <v>0</v>
      </c>
      <c r="AE50">
        <v>0.57999999999999996</v>
      </c>
      <c r="AF50">
        <v>7.77</v>
      </c>
      <c r="AG50">
        <v>123.38</v>
      </c>
      <c r="AH50">
        <v>7.77</v>
      </c>
      <c r="AI50">
        <v>4.84</v>
      </c>
      <c r="AJ50">
        <v>20</v>
      </c>
      <c r="AK50">
        <v>65</v>
      </c>
      <c r="AL50">
        <v>32.9</v>
      </c>
      <c r="AM50">
        <v>14.1</v>
      </c>
      <c r="AN50">
        <v>63.15</v>
      </c>
    </row>
    <row r="51" spans="1:40">
      <c r="A51" t="s">
        <v>403</v>
      </c>
      <c r="G51" t="s">
        <v>93</v>
      </c>
      <c r="H51" s="115">
        <v>149.16999999999999</v>
      </c>
      <c r="I51" s="88">
        <v>14.4</v>
      </c>
      <c r="J51" s="88">
        <v>4.74</v>
      </c>
      <c r="K51" s="88">
        <v>194.3</v>
      </c>
      <c r="L51" s="88">
        <v>7.77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94.49</v>
      </c>
      <c r="AC51">
        <v>20.5</v>
      </c>
      <c r="AD51">
        <v>0</v>
      </c>
      <c r="AE51">
        <v>0.57999999999999996</v>
      </c>
      <c r="AF51">
        <v>7.77</v>
      </c>
      <c r="AG51">
        <v>123.38</v>
      </c>
      <c r="AH51">
        <v>7.77</v>
      </c>
      <c r="AI51">
        <v>4.74</v>
      </c>
      <c r="AJ51">
        <v>20</v>
      </c>
      <c r="AK51">
        <v>65</v>
      </c>
      <c r="AL51">
        <v>33.6</v>
      </c>
      <c r="AM51">
        <v>14.4</v>
      </c>
      <c r="AN51">
        <v>63.15</v>
      </c>
    </row>
    <row r="52" spans="1:40">
      <c r="A52" t="s">
        <v>404</v>
      </c>
      <c r="G52" t="s">
        <v>94</v>
      </c>
      <c r="H52" s="115">
        <v>151.26999999999998</v>
      </c>
      <c r="I52" s="88">
        <v>15.3</v>
      </c>
      <c r="J52" s="88">
        <v>4.74</v>
      </c>
      <c r="K52" s="88">
        <v>194.3</v>
      </c>
      <c r="L52" s="88">
        <v>7.77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94.49</v>
      </c>
      <c r="AC52">
        <v>20.5</v>
      </c>
      <c r="AD52">
        <v>0</v>
      </c>
      <c r="AE52">
        <v>0.57999999999999996</v>
      </c>
      <c r="AF52">
        <v>7.77</v>
      </c>
      <c r="AG52">
        <v>123.38</v>
      </c>
      <c r="AH52">
        <v>7.77</v>
      </c>
      <c r="AI52">
        <v>4.74</v>
      </c>
      <c r="AJ52">
        <v>20</v>
      </c>
      <c r="AK52">
        <v>65</v>
      </c>
      <c r="AL52">
        <v>35.700000000000003</v>
      </c>
      <c r="AM52">
        <v>15.3</v>
      </c>
      <c r="AN52">
        <v>63.15</v>
      </c>
    </row>
    <row r="53" spans="1:40">
      <c r="G53" t="s">
        <v>95</v>
      </c>
      <c r="H53" s="115">
        <v>151.26999999999998</v>
      </c>
      <c r="I53" s="88">
        <v>15.3</v>
      </c>
      <c r="J53" s="88">
        <v>4.74</v>
      </c>
      <c r="K53" s="88">
        <v>194.3</v>
      </c>
      <c r="L53" s="88">
        <v>7.77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94.49</v>
      </c>
      <c r="AC53">
        <v>20.5</v>
      </c>
      <c r="AD53">
        <v>0</v>
      </c>
      <c r="AE53">
        <v>0.57999999999999996</v>
      </c>
      <c r="AF53">
        <v>7.77</v>
      </c>
      <c r="AG53">
        <v>123.38</v>
      </c>
      <c r="AH53">
        <v>7.77</v>
      </c>
      <c r="AI53">
        <v>4.74</v>
      </c>
      <c r="AJ53">
        <v>20</v>
      </c>
      <c r="AK53">
        <v>65</v>
      </c>
      <c r="AL53">
        <v>35.700000000000003</v>
      </c>
      <c r="AM53">
        <v>15.3</v>
      </c>
      <c r="AN53">
        <v>63.15</v>
      </c>
    </row>
    <row r="54" spans="1:40">
      <c r="G54" t="s">
        <v>96</v>
      </c>
      <c r="H54" s="115">
        <v>151.26999999999998</v>
      </c>
      <c r="I54" s="88">
        <v>15.3</v>
      </c>
      <c r="J54" s="88">
        <v>4.74</v>
      </c>
      <c r="K54" s="88">
        <v>194.3</v>
      </c>
      <c r="L54" s="88">
        <v>7.77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94.49</v>
      </c>
      <c r="AC54">
        <v>20.5</v>
      </c>
      <c r="AD54">
        <v>0</v>
      </c>
      <c r="AE54">
        <v>0.57999999999999996</v>
      </c>
      <c r="AF54">
        <v>7.77</v>
      </c>
      <c r="AG54">
        <v>123.38</v>
      </c>
      <c r="AH54">
        <v>7.77</v>
      </c>
      <c r="AI54">
        <v>4.74</v>
      </c>
      <c r="AJ54">
        <v>20</v>
      </c>
      <c r="AK54">
        <v>65</v>
      </c>
      <c r="AL54">
        <v>35.700000000000003</v>
      </c>
      <c r="AM54">
        <v>15.3</v>
      </c>
      <c r="AN54">
        <v>63.15</v>
      </c>
    </row>
    <row r="55" spans="1:40">
      <c r="G55" t="s">
        <v>97</v>
      </c>
      <c r="H55" s="115">
        <v>151.26999999999998</v>
      </c>
      <c r="I55" s="88">
        <v>15.3</v>
      </c>
      <c r="J55" s="88">
        <v>4.6399999999999997</v>
      </c>
      <c r="K55" s="88">
        <v>194.3</v>
      </c>
      <c r="L55" s="88">
        <v>7.77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94.49</v>
      </c>
      <c r="AC55">
        <v>20.5</v>
      </c>
      <c r="AD55">
        <v>0</v>
      </c>
      <c r="AE55">
        <v>0.57999999999999996</v>
      </c>
      <c r="AF55">
        <v>7.77</v>
      </c>
      <c r="AG55">
        <v>123.38</v>
      </c>
      <c r="AH55">
        <v>7.77</v>
      </c>
      <c r="AI55">
        <v>4.6399999999999997</v>
      </c>
      <c r="AJ55">
        <v>20</v>
      </c>
      <c r="AK55">
        <v>65</v>
      </c>
      <c r="AL55">
        <v>35.700000000000003</v>
      </c>
      <c r="AM55">
        <v>15.3</v>
      </c>
      <c r="AN55">
        <v>63.15</v>
      </c>
    </row>
    <row r="56" spans="1:40">
      <c r="G56" t="s">
        <v>98</v>
      </c>
      <c r="H56" s="115">
        <v>151.26999999999998</v>
      </c>
      <c r="I56" s="88">
        <v>15.3</v>
      </c>
      <c r="J56" s="88">
        <v>4.6399999999999997</v>
      </c>
      <c r="K56" s="88">
        <v>194.3</v>
      </c>
      <c r="L56" s="88">
        <v>7.77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94.49</v>
      </c>
      <c r="AC56">
        <v>20.5</v>
      </c>
      <c r="AD56">
        <v>0</v>
      </c>
      <c r="AE56">
        <v>0.57999999999999996</v>
      </c>
      <c r="AF56">
        <v>7.77</v>
      </c>
      <c r="AG56">
        <v>123.38</v>
      </c>
      <c r="AH56">
        <v>7.77</v>
      </c>
      <c r="AI56">
        <v>4.6399999999999997</v>
      </c>
      <c r="AJ56">
        <v>20</v>
      </c>
      <c r="AK56">
        <v>65</v>
      </c>
      <c r="AL56">
        <v>35.700000000000003</v>
      </c>
      <c r="AM56">
        <v>15.3</v>
      </c>
      <c r="AN56">
        <v>63.15</v>
      </c>
    </row>
    <row r="57" spans="1:40">
      <c r="G57" t="s">
        <v>99</v>
      </c>
      <c r="H57" s="115">
        <v>151.26999999999998</v>
      </c>
      <c r="I57" s="88">
        <v>15.3</v>
      </c>
      <c r="J57" s="88">
        <v>4.6399999999999997</v>
      </c>
      <c r="K57" s="88">
        <v>194.3</v>
      </c>
      <c r="L57" s="88">
        <v>7.77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94.49</v>
      </c>
      <c r="AC57">
        <v>20.5</v>
      </c>
      <c r="AD57">
        <v>0</v>
      </c>
      <c r="AE57">
        <v>0.57999999999999996</v>
      </c>
      <c r="AF57">
        <v>7.77</v>
      </c>
      <c r="AG57">
        <v>123.38</v>
      </c>
      <c r="AH57">
        <v>7.77</v>
      </c>
      <c r="AI57">
        <v>4.6399999999999997</v>
      </c>
      <c r="AJ57">
        <v>20</v>
      </c>
      <c r="AK57">
        <v>65</v>
      </c>
      <c r="AL57">
        <v>35.700000000000003</v>
      </c>
      <c r="AM57">
        <v>15.3</v>
      </c>
      <c r="AN57">
        <v>63.15</v>
      </c>
    </row>
    <row r="58" spans="1:40">
      <c r="G58" t="s">
        <v>100</v>
      </c>
      <c r="H58" s="115">
        <v>149.87</v>
      </c>
      <c r="I58" s="88">
        <v>14.7</v>
      </c>
      <c r="J58" s="88">
        <v>4.6399999999999997</v>
      </c>
      <c r="K58" s="88">
        <v>194.3</v>
      </c>
      <c r="L58" s="88">
        <v>7.77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94.49</v>
      </c>
      <c r="AC58">
        <v>20.5</v>
      </c>
      <c r="AD58">
        <v>0</v>
      </c>
      <c r="AE58">
        <v>0.57999999999999996</v>
      </c>
      <c r="AF58">
        <v>7.77</v>
      </c>
      <c r="AG58">
        <v>123.38</v>
      </c>
      <c r="AH58">
        <v>7.77</v>
      </c>
      <c r="AI58">
        <v>4.6399999999999997</v>
      </c>
      <c r="AJ58">
        <v>20</v>
      </c>
      <c r="AK58">
        <v>65</v>
      </c>
      <c r="AL58">
        <v>34.299999999999997</v>
      </c>
      <c r="AM58">
        <v>14.7</v>
      </c>
      <c r="AN58">
        <v>63.15</v>
      </c>
    </row>
    <row r="59" spans="1:40">
      <c r="G59" t="s">
        <v>101</v>
      </c>
      <c r="H59" s="115">
        <v>294.89</v>
      </c>
      <c r="I59" s="88">
        <v>14.4</v>
      </c>
      <c r="J59" s="88">
        <v>4.6399999999999997</v>
      </c>
      <c r="K59" s="88">
        <v>194.3</v>
      </c>
      <c r="L59" s="88">
        <v>7.77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0</v>
      </c>
      <c r="Z59">
        <v>145.72</v>
      </c>
      <c r="AA59">
        <v>0</v>
      </c>
      <c r="AB59">
        <v>94.49</v>
      </c>
      <c r="AC59">
        <v>20.5</v>
      </c>
      <c r="AD59">
        <v>0</v>
      </c>
      <c r="AE59">
        <v>0.57999999999999996</v>
      </c>
      <c r="AF59">
        <v>7.77</v>
      </c>
      <c r="AG59">
        <v>123.38</v>
      </c>
      <c r="AH59">
        <v>7.77</v>
      </c>
      <c r="AI59">
        <v>4.6399999999999997</v>
      </c>
      <c r="AJ59">
        <v>20</v>
      </c>
      <c r="AK59">
        <v>65</v>
      </c>
      <c r="AL59">
        <v>33.6</v>
      </c>
      <c r="AM59">
        <v>14.4</v>
      </c>
      <c r="AN59">
        <v>63.15</v>
      </c>
    </row>
    <row r="60" spans="1:40">
      <c r="G60" t="s">
        <v>102</v>
      </c>
      <c r="H60" s="115">
        <v>294.18999999999994</v>
      </c>
      <c r="I60" s="88">
        <v>14.1</v>
      </c>
      <c r="J60" s="88">
        <v>4.6399999999999997</v>
      </c>
      <c r="K60" s="88">
        <v>194.3</v>
      </c>
      <c r="L60" s="88">
        <v>7.77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0</v>
      </c>
      <c r="Z60">
        <v>145.72</v>
      </c>
      <c r="AA60">
        <v>0</v>
      </c>
      <c r="AB60">
        <v>94.49</v>
      </c>
      <c r="AC60">
        <v>20.5</v>
      </c>
      <c r="AD60">
        <v>0</v>
      </c>
      <c r="AE60">
        <v>0.57999999999999996</v>
      </c>
      <c r="AF60">
        <v>7.77</v>
      </c>
      <c r="AG60">
        <v>123.38</v>
      </c>
      <c r="AH60">
        <v>7.77</v>
      </c>
      <c r="AI60">
        <v>4.6399999999999997</v>
      </c>
      <c r="AJ60">
        <v>20</v>
      </c>
      <c r="AK60">
        <v>65</v>
      </c>
      <c r="AL60">
        <v>32.9</v>
      </c>
      <c r="AM60">
        <v>14.1</v>
      </c>
      <c r="AN60">
        <v>63.15</v>
      </c>
    </row>
    <row r="61" spans="1:40">
      <c r="G61" t="s">
        <v>103</v>
      </c>
      <c r="H61" s="115">
        <v>292.78999999999996</v>
      </c>
      <c r="I61" s="88">
        <v>13.5</v>
      </c>
      <c r="J61" s="88">
        <v>4.6399999999999997</v>
      </c>
      <c r="K61" s="88">
        <v>194.3</v>
      </c>
      <c r="L61" s="88">
        <v>7.77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0</v>
      </c>
      <c r="Z61">
        <v>145.72</v>
      </c>
      <c r="AA61">
        <v>0</v>
      </c>
      <c r="AB61">
        <v>94.49</v>
      </c>
      <c r="AC61">
        <v>20.5</v>
      </c>
      <c r="AD61">
        <v>0</v>
      </c>
      <c r="AE61">
        <v>0.57999999999999996</v>
      </c>
      <c r="AF61">
        <v>7.77</v>
      </c>
      <c r="AG61">
        <v>123.38</v>
      </c>
      <c r="AH61">
        <v>7.77</v>
      </c>
      <c r="AI61">
        <v>4.6399999999999997</v>
      </c>
      <c r="AJ61">
        <v>20</v>
      </c>
      <c r="AK61">
        <v>65</v>
      </c>
      <c r="AL61">
        <v>31.5</v>
      </c>
      <c r="AM61">
        <v>13.5</v>
      </c>
      <c r="AN61">
        <v>63.15</v>
      </c>
    </row>
    <row r="62" spans="1:40">
      <c r="G62" t="s">
        <v>104</v>
      </c>
      <c r="H62" s="115">
        <v>293.48999999999995</v>
      </c>
      <c r="I62" s="88">
        <v>13.8</v>
      </c>
      <c r="J62" s="88">
        <v>4.6399999999999997</v>
      </c>
      <c r="K62" s="88">
        <v>194.3</v>
      </c>
      <c r="L62" s="88">
        <v>7.77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0</v>
      </c>
      <c r="Z62">
        <v>145.72</v>
      </c>
      <c r="AA62">
        <v>0</v>
      </c>
      <c r="AB62">
        <v>94.49</v>
      </c>
      <c r="AC62">
        <v>20.5</v>
      </c>
      <c r="AD62">
        <v>0</v>
      </c>
      <c r="AE62">
        <v>0.57999999999999996</v>
      </c>
      <c r="AF62">
        <v>7.77</v>
      </c>
      <c r="AG62">
        <v>123.38</v>
      </c>
      <c r="AH62">
        <v>7.77</v>
      </c>
      <c r="AI62">
        <v>4.6399999999999997</v>
      </c>
      <c r="AJ62">
        <v>20</v>
      </c>
      <c r="AK62">
        <v>65</v>
      </c>
      <c r="AL62">
        <v>32.200000000000003</v>
      </c>
      <c r="AM62">
        <v>13.8</v>
      </c>
      <c r="AN62">
        <v>63.15</v>
      </c>
    </row>
    <row r="63" spans="1:40">
      <c r="G63" t="s">
        <v>105</v>
      </c>
      <c r="H63" s="115">
        <v>290.68999999999994</v>
      </c>
      <c r="I63" s="88">
        <v>12.6</v>
      </c>
      <c r="J63" s="88">
        <v>4.6399999999999997</v>
      </c>
      <c r="K63" s="88">
        <v>194.3</v>
      </c>
      <c r="L63" s="88">
        <v>7.77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0</v>
      </c>
      <c r="Z63">
        <v>145.72</v>
      </c>
      <c r="AA63">
        <v>0</v>
      </c>
      <c r="AB63">
        <v>94.49</v>
      </c>
      <c r="AC63">
        <v>20.5</v>
      </c>
      <c r="AD63">
        <v>0</v>
      </c>
      <c r="AE63">
        <v>0.57999999999999996</v>
      </c>
      <c r="AF63">
        <v>7.77</v>
      </c>
      <c r="AG63">
        <v>123.38</v>
      </c>
      <c r="AH63">
        <v>7.77</v>
      </c>
      <c r="AI63">
        <v>4.6399999999999997</v>
      </c>
      <c r="AJ63">
        <v>20</v>
      </c>
      <c r="AK63">
        <v>65</v>
      </c>
      <c r="AL63">
        <v>29.4</v>
      </c>
      <c r="AM63">
        <v>12.6</v>
      </c>
      <c r="AN63">
        <v>63.15</v>
      </c>
    </row>
    <row r="64" spans="1:40">
      <c r="G64" t="s">
        <v>106</v>
      </c>
      <c r="H64" s="115">
        <v>288.58999999999997</v>
      </c>
      <c r="I64" s="88">
        <v>11.7</v>
      </c>
      <c r="J64" s="88">
        <v>4.6399999999999997</v>
      </c>
      <c r="K64" s="88">
        <v>194.3</v>
      </c>
      <c r="L64" s="88">
        <v>7.77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0</v>
      </c>
      <c r="Z64">
        <v>145.72</v>
      </c>
      <c r="AA64">
        <v>0</v>
      </c>
      <c r="AB64">
        <v>94.49</v>
      </c>
      <c r="AC64">
        <v>20.5</v>
      </c>
      <c r="AD64">
        <v>0</v>
      </c>
      <c r="AE64">
        <v>0.57999999999999996</v>
      </c>
      <c r="AF64">
        <v>7.77</v>
      </c>
      <c r="AG64">
        <v>123.38</v>
      </c>
      <c r="AH64">
        <v>7.77</v>
      </c>
      <c r="AI64">
        <v>4.6399999999999997</v>
      </c>
      <c r="AJ64">
        <v>20</v>
      </c>
      <c r="AK64">
        <v>65</v>
      </c>
      <c r="AL64">
        <v>27.3</v>
      </c>
      <c r="AM64">
        <v>11.7</v>
      </c>
      <c r="AN64">
        <v>63.15</v>
      </c>
    </row>
    <row r="65" spans="7:40">
      <c r="G65" t="s">
        <v>107</v>
      </c>
      <c r="H65" s="115">
        <v>320.21999999999997</v>
      </c>
      <c r="I65" s="88">
        <v>11.1</v>
      </c>
      <c r="J65" s="88">
        <v>4.6399999999999997</v>
      </c>
      <c r="K65" s="88">
        <v>194.3</v>
      </c>
      <c r="L65" s="88">
        <v>7.77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33.03</v>
      </c>
      <c r="X65">
        <v>0</v>
      </c>
      <c r="Y65">
        <v>0</v>
      </c>
      <c r="Z65">
        <v>145.72</v>
      </c>
      <c r="AA65">
        <v>0</v>
      </c>
      <c r="AB65">
        <v>94.49</v>
      </c>
      <c r="AC65">
        <v>20.5</v>
      </c>
      <c r="AD65">
        <v>0</v>
      </c>
      <c r="AE65">
        <v>0.57999999999999996</v>
      </c>
      <c r="AF65">
        <v>7.77</v>
      </c>
      <c r="AG65">
        <v>123.38</v>
      </c>
      <c r="AH65">
        <v>7.77</v>
      </c>
      <c r="AI65">
        <v>4.6399999999999997</v>
      </c>
      <c r="AJ65">
        <v>20</v>
      </c>
      <c r="AK65">
        <v>65</v>
      </c>
      <c r="AL65">
        <v>25.9</v>
      </c>
      <c r="AM65">
        <v>11.1</v>
      </c>
      <c r="AN65">
        <v>63.15</v>
      </c>
    </row>
    <row r="66" spans="7:40">
      <c r="G66" t="s">
        <v>108</v>
      </c>
      <c r="H66" s="115">
        <v>318.82</v>
      </c>
      <c r="I66" s="88">
        <v>10.5</v>
      </c>
      <c r="J66" s="88">
        <v>4.6399999999999997</v>
      </c>
      <c r="K66" s="88">
        <v>179.73000000000002</v>
      </c>
      <c r="L66" s="88">
        <v>7.77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33.03</v>
      </c>
      <c r="X66">
        <v>0</v>
      </c>
      <c r="Y66">
        <v>0</v>
      </c>
      <c r="Z66">
        <v>145.72</v>
      </c>
      <c r="AA66">
        <v>0</v>
      </c>
      <c r="AB66">
        <v>94.49</v>
      </c>
      <c r="AC66">
        <v>20.5</v>
      </c>
      <c r="AD66">
        <v>0</v>
      </c>
      <c r="AE66">
        <v>0.57999999999999996</v>
      </c>
      <c r="AF66">
        <v>7.77</v>
      </c>
      <c r="AG66">
        <v>123.38</v>
      </c>
      <c r="AH66">
        <v>7.77</v>
      </c>
      <c r="AI66">
        <v>4.6399999999999997</v>
      </c>
      <c r="AJ66">
        <v>20</v>
      </c>
      <c r="AK66">
        <v>65</v>
      </c>
      <c r="AL66">
        <v>24.5</v>
      </c>
      <c r="AM66">
        <v>10.5</v>
      </c>
      <c r="AN66">
        <v>48.58</v>
      </c>
    </row>
    <row r="67" spans="7:40">
      <c r="G67" t="s">
        <v>109</v>
      </c>
      <c r="H67" s="115">
        <v>255.70999999999998</v>
      </c>
      <c r="I67" s="88">
        <v>9.6</v>
      </c>
      <c r="J67" s="88">
        <v>4.74</v>
      </c>
      <c r="K67" s="88">
        <v>179.73000000000002</v>
      </c>
      <c r="L67" s="88">
        <v>7.77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28.17</v>
      </c>
      <c r="X67">
        <v>0</v>
      </c>
      <c r="Y67">
        <v>0</v>
      </c>
      <c r="Z67">
        <v>85.49</v>
      </c>
      <c r="AA67">
        <v>0</v>
      </c>
      <c r="AB67">
        <v>94.49</v>
      </c>
      <c r="AC67">
        <v>24.58</v>
      </c>
      <c r="AD67">
        <v>0</v>
      </c>
      <c r="AE67">
        <v>0.57999999999999996</v>
      </c>
      <c r="AF67">
        <v>7.77</v>
      </c>
      <c r="AG67">
        <v>123.38</v>
      </c>
      <c r="AH67">
        <v>7.77</v>
      </c>
      <c r="AI67">
        <v>4.74</v>
      </c>
      <c r="AJ67">
        <v>20</v>
      </c>
      <c r="AK67">
        <v>65</v>
      </c>
      <c r="AL67">
        <v>22.4</v>
      </c>
      <c r="AM67">
        <v>9.6</v>
      </c>
      <c r="AN67">
        <v>48.58</v>
      </c>
    </row>
    <row r="68" spans="7:40">
      <c r="G68" t="s">
        <v>110</v>
      </c>
      <c r="H68" s="115">
        <v>254.30999999999997</v>
      </c>
      <c r="I68" s="88">
        <v>9</v>
      </c>
      <c r="J68" s="88">
        <v>4.74</v>
      </c>
      <c r="K68" s="88">
        <v>179.73000000000002</v>
      </c>
      <c r="L68" s="88">
        <v>7.77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28.17</v>
      </c>
      <c r="X68">
        <v>0</v>
      </c>
      <c r="Y68">
        <v>0</v>
      </c>
      <c r="Z68">
        <v>85.49</v>
      </c>
      <c r="AA68">
        <v>0</v>
      </c>
      <c r="AB68">
        <v>94.49</v>
      </c>
      <c r="AC68">
        <v>24.58</v>
      </c>
      <c r="AD68">
        <v>0</v>
      </c>
      <c r="AE68">
        <v>0.57999999999999996</v>
      </c>
      <c r="AF68">
        <v>7.77</v>
      </c>
      <c r="AG68">
        <v>123.38</v>
      </c>
      <c r="AH68">
        <v>7.77</v>
      </c>
      <c r="AI68">
        <v>4.74</v>
      </c>
      <c r="AJ68">
        <v>20</v>
      </c>
      <c r="AK68">
        <v>65</v>
      </c>
      <c r="AL68">
        <v>21</v>
      </c>
      <c r="AM68">
        <v>9</v>
      </c>
      <c r="AN68">
        <v>48.58</v>
      </c>
    </row>
    <row r="69" spans="7:40">
      <c r="G69" t="s">
        <v>111</v>
      </c>
      <c r="H69" s="115">
        <v>252.90999999999997</v>
      </c>
      <c r="I69" s="88">
        <v>8.4</v>
      </c>
      <c r="J69" s="88">
        <v>4.74</v>
      </c>
      <c r="K69" s="88">
        <v>179.73000000000002</v>
      </c>
      <c r="L69" s="88">
        <v>7.77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28.17</v>
      </c>
      <c r="X69">
        <v>0</v>
      </c>
      <c r="Y69">
        <v>0</v>
      </c>
      <c r="Z69">
        <v>85.49</v>
      </c>
      <c r="AA69">
        <v>0</v>
      </c>
      <c r="AB69">
        <v>94.49</v>
      </c>
      <c r="AC69">
        <v>24.58</v>
      </c>
      <c r="AD69">
        <v>0</v>
      </c>
      <c r="AE69">
        <v>0.57999999999999996</v>
      </c>
      <c r="AF69">
        <v>7.77</v>
      </c>
      <c r="AG69">
        <v>123.38</v>
      </c>
      <c r="AH69">
        <v>7.77</v>
      </c>
      <c r="AI69">
        <v>4.74</v>
      </c>
      <c r="AJ69">
        <v>20</v>
      </c>
      <c r="AK69">
        <v>65</v>
      </c>
      <c r="AL69">
        <v>19.600000000000001</v>
      </c>
      <c r="AM69">
        <v>8.4</v>
      </c>
      <c r="AN69">
        <v>48.58</v>
      </c>
    </row>
    <row r="70" spans="7:40">
      <c r="G70" t="s">
        <v>112</v>
      </c>
      <c r="H70" s="115">
        <v>250.10999999999999</v>
      </c>
      <c r="I70" s="88">
        <v>7.2</v>
      </c>
      <c r="J70" s="88">
        <v>4.74</v>
      </c>
      <c r="K70" s="88">
        <v>165.15</v>
      </c>
      <c r="L70" s="88">
        <v>7.77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28.17</v>
      </c>
      <c r="X70">
        <v>0</v>
      </c>
      <c r="Y70">
        <v>0</v>
      </c>
      <c r="Z70">
        <v>85.49</v>
      </c>
      <c r="AA70">
        <v>0</v>
      </c>
      <c r="AB70">
        <v>94.49</v>
      </c>
      <c r="AC70">
        <v>24.58</v>
      </c>
      <c r="AD70">
        <v>0</v>
      </c>
      <c r="AE70">
        <v>0.57999999999999996</v>
      </c>
      <c r="AF70">
        <v>7.77</v>
      </c>
      <c r="AG70">
        <v>123.38</v>
      </c>
      <c r="AH70">
        <v>7.77</v>
      </c>
      <c r="AI70">
        <v>4.74</v>
      </c>
      <c r="AJ70">
        <v>20</v>
      </c>
      <c r="AK70">
        <v>65</v>
      </c>
      <c r="AL70">
        <v>16.8</v>
      </c>
      <c r="AM70">
        <v>7.2</v>
      </c>
      <c r="AN70">
        <v>34</v>
      </c>
    </row>
    <row r="71" spans="7:40">
      <c r="G71" t="s">
        <v>113</v>
      </c>
      <c r="H71" s="115">
        <v>354.72</v>
      </c>
      <c r="I71" s="88">
        <v>5.4</v>
      </c>
      <c r="J71" s="88">
        <v>4.74</v>
      </c>
      <c r="K71" s="88">
        <v>165.15</v>
      </c>
      <c r="L71" s="88">
        <v>7.77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28.17</v>
      </c>
      <c r="X71">
        <v>194.3</v>
      </c>
      <c r="Y71">
        <v>0</v>
      </c>
      <c r="Z71">
        <v>0</v>
      </c>
      <c r="AA71">
        <v>0</v>
      </c>
      <c r="AB71">
        <v>94.49</v>
      </c>
      <c r="AC71">
        <v>24.58</v>
      </c>
      <c r="AD71">
        <v>0</v>
      </c>
      <c r="AE71">
        <v>0.57999999999999996</v>
      </c>
      <c r="AF71">
        <v>7.77</v>
      </c>
      <c r="AG71">
        <v>123.38</v>
      </c>
      <c r="AH71">
        <v>7.77</v>
      </c>
      <c r="AI71">
        <v>4.74</v>
      </c>
      <c r="AJ71">
        <v>20</v>
      </c>
      <c r="AK71">
        <v>65</v>
      </c>
      <c r="AL71">
        <v>12.6</v>
      </c>
      <c r="AM71">
        <v>5.4</v>
      </c>
      <c r="AN71">
        <v>34</v>
      </c>
    </row>
    <row r="72" spans="7:40">
      <c r="G72" t="s">
        <v>114</v>
      </c>
      <c r="H72" s="115">
        <v>351.92</v>
      </c>
      <c r="I72" s="88">
        <v>4.2</v>
      </c>
      <c r="J72" s="88">
        <v>4.74</v>
      </c>
      <c r="K72" s="88">
        <v>145.72</v>
      </c>
      <c r="L72" s="88">
        <v>7.77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28.17</v>
      </c>
      <c r="X72">
        <v>194.3</v>
      </c>
      <c r="Y72">
        <v>0</v>
      </c>
      <c r="Z72">
        <v>0</v>
      </c>
      <c r="AA72">
        <v>0</v>
      </c>
      <c r="AB72">
        <v>94.49</v>
      </c>
      <c r="AC72">
        <v>24.58</v>
      </c>
      <c r="AD72">
        <v>0</v>
      </c>
      <c r="AE72">
        <v>0.57999999999999996</v>
      </c>
      <c r="AF72">
        <v>7.77</v>
      </c>
      <c r="AG72">
        <v>123.38</v>
      </c>
      <c r="AH72">
        <v>7.77</v>
      </c>
      <c r="AI72">
        <v>4.74</v>
      </c>
      <c r="AJ72">
        <v>20</v>
      </c>
      <c r="AK72">
        <v>65</v>
      </c>
      <c r="AL72">
        <v>9.8000000000000007</v>
      </c>
      <c r="AM72">
        <v>4.2</v>
      </c>
      <c r="AN72">
        <v>14.57</v>
      </c>
    </row>
    <row r="73" spans="7:40">
      <c r="G73" t="s">
        <v>115</v>
      </c>
      <c r="H73" s="115">
        <v>349.12</v>
      </c>
      <c r="I73" s="88">
        <v>3</v>
      </c>
      <c r="J73" s="88">
        <v>4.74</v>
      </c>
      <c r="K73" s="88">
        <v>22.34</v>
      </c>
      <c r="L73" s="88">
        <v>7.77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28.17</v>
      </c>
      <c r="X73">
        <v>194.3</v>
      </c>
      <c r="Y73">
        <v>0</v>
      </c>
      <c r="Z73">
        <v>0</v>
      </c>
      <c r="AA73">
        <v>0</v>
      </c>
      <c r="AB73">
        <v>94.49</v>
      </c>
      <c r="AC73">
        <v>24.58</v>
      </c>
      <c r="AD73">
        <v>0</v>
      </c>
      <c r="AE73">
        <v>0.57999999999999996</v>
      </c>
      <c r="AF73">
        <v>7.77</v>
      </c>
      <c r="AG73">
        <v>0</v>
      </c>
      <c r="AH73">
        <v>7.77</v>
      </c>
      <c r="AI73">
        <v>4.74</v>
      </c>
      <c r="AJ73">
        <v>20</v>
      </c>
      <c r="AK73">
        <v>65</v>
      </c>
      <c r="AL73">
        <v>7</v>
      </c>
      <c r="AM73">
        <v>3</v>
      </c>
      <c r="AN73">
        <v>14.57</v>
      </c>
    </row>
    <row r="74" spans="7:40">
      <c r="G74" t="s">
        <v>116</v>
      </c>
      <c r="H74" s="115">
        <v>348.42</v>
      </c>
      <c r="I74" s="88">
        <v>2.7</v>
      </c>
      <c r="J74" s="88">
        <v>4.74</v>
      </c>
      <c r="K74" s="88">
        <v>17.490000000000002</v>
      </c>
      <c r="L74" s="88">
        <v>7.77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28.17</v>
      </c>
      <c r="X74">
        <v>194.3</v>
      </c>
      <c r="Y74">
        <v>0</v>
      </c>
      <c r="Z74">
        <v>0</v>
      </c>
      <c r="AA74">
        <v>0</v>
      </c>
      <c r="AB74">
        <v>94.49</v>
      </c>
      <c r="AC74">
        <v>24.58</v>
      </c>
      <c r="AD74">
        <v>0</v>
      </c>
      <c r="AE74">
        <v>0.57999999999999996</v>
      </c>
      <c r="AF74">
        <v>7.77</v>
      </c>
      <c r="AG74">
        <v>0</v>
      </c>
      <c r="AH74">
        <v>7.77</v>
      </c>
      <c r="AI74">
        <v>4.74</v>
      </c>
      <c r="AJ74">
        <v>20</v>
      </c>
      <c r="AK74">
        <v>65</v>
      </c>
      <c r="AL74">
        <v>6.3</v>
      </c>
      <c r="AM74">
        <v>2.7</v>
      </c>
      <c r="AN74">
        <v>9.7200000000000006</v>
      </c>
    </row>
    <row r="75" spans="7:40">
      <c r="G75" t="s">
        <v>117</v>
      </c>
      <c r="H75" s="115">
        <v>373.00999999999993</v>
      </c>
      <c r="I75" s="88">
        <v>2.1</v>
      </c>
      <c r="J75" s="88">
        <v>4.93</v>
      </c>
      <c r="K75" s="88">
        <v>7.77</v>
      </c>
      <c r="L75" s="88">
        <v>7.77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29.14</v>
      </c>
      <c r="X75">
        <v>194.3</v>
      </c>
      <c r="Y75">
        <v>0</v>
      </c>
      <c r="Z75">
        <v>0</v>
      </c>
      <c r="AA75">
        <v>25.02</v>
      </c>
      <c r="AB75">
        <v>94.49</v>
      </c>
      <c r="AC75">
        <v>24.58</v>
      </c>
      <c r="AD75">
        <v>0</v>
      </c>
      <c r="AE75">
        <v>0.57999999999999996</v>
      </c>
      <c r="AF75">
        <v>7.77</v>
      </c>
      <c r="AG75">
        <v>0</v>
      </c>
      <c r="AH75">
        <v>7.77</v>
      </c>
      <c r="AI75">
        <v>4.93</v>
      </c>
      <c r="AJ75">
        <v>20</v>
      </c>
      <c r="AK75">
        <v>65</v>
      </c>
      <c r="AL75">
        <v>4.9000000000000004</v>
      </c>
      <c r="AM75">
        <v>2.1</v>
      </c>
      <c r="AN75">
        <v>0</v>
      </c>
    </row>
    <row r="76" spans="7:40">
      <c r="G76" t="s">
        <v>118</v>
      </c>
      <c r="H76" s="115">
        <v>371.60999999999996</v>
      </c>
      <c r="I76" s="88">
        <v>1.5</v>
      </c>
      <c r="J76" s="88">
        <v>4.93</v>
      </c>
      <c r="K76" s="88">
        <v>7.77</v>
      </c>
      <c r="L76" s="88">
        <v>7.77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29.14</v>
      </c>
      <c r="X76">
        <v>194.3</v>
      </c>
      <c r="Y76">
        <v>0</v>
      </c>
      <c r="Z76">
        <v>0</v>
      </c>
      <c r="AA76">
        <v>25.02</v>
      </c>
      <c r="AB76">
        <v>94.49</v>
      </c>
      <c r="AC76">
        <v>24.58</v>
      </c>
      <c r="AD76">
        <v>0</v>
      </c>
      <c r="AE76">
        <v>0.57999999999999996</v>
      </c>
      <c r="AF76">
        <v>7.77</v>
      </c>
      <c r="AG76">
        <v>0</v>
      </c>
      <c r="AH76">
        <v>7.77</v>
      </c>
      <c r="AI76">
        <v>4.93</v>
      </c>
      <c r="AJ76">
        <v>20</v>
      </c>
      <c r="AK76">
        <v>65</v>
      </c>
      <c r="AL76">
        <v>3.5</v>
      </c>
      <c r="AM76">
        <v>1.5</v>
      </c>
      <c r="AN76">
        <v>0</v>
      </c>
    </row>
    <row r="77" spans="7:40">
      <c r="G77" t="s">
        <v>119</v>
      </c>
      <c r="H77" s="115">
        <v>370.21</v>
      </c>
      <c r="I77" s="88">
        <v>0.9</v>
      </c>
      <c r="J77" s="88">
        <v>4.93</v>
      </c>
      <c r="K77" s="88">
        <v>7.77</v>
      </c>
      <c r="L77" s="88">
        <v>7.77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29.14</v>
      </c>
      <c r="X77">
        <v>194.3</v>
      </c>
      <c r="Y77">
        <v>0</v>
      </c>
      <c r="Z77">
        <v>0</v>
      </c>
      <c r="AA77">
        <v>25.02</v>
      </c>
      <c r="AB77">
        <v>94.49</v>
      </c>
      <c r="AC77">
        <v>24.58</v>
      </c>
      <c r="AD77">
        <v>0</v>
      </c>
      <c r="AE77">
        <v>0.57999999999999996</v>
      </c>
      <c r="AF77">
        <v>7.77</v>
      </c>
      <c r="AG77">
        <v>0</v>
      </c>
      <c r="AH77">
        <v>7.77</v>
      </c>
      <c r="AI77">
        <v>4.93</v>
      </c>
      <c r="AJ77">
        <v>20</v>
      </c>
      <c r="AK77">
        <v>65</v>
      </c>
      <c r="AL77">
        <v>2.1</v>
      </c>
      <c r="AM77">
        <v>0.9</v>
      </c>
      <c r="AN77">
        <v>0</v>
      </c>
    </row>
    <row r="78" spans="7:40">
      <c r="G78" t="s">
        <v>120</v>
      </c>
      <c r="H78" s="115">
        <v>368.80999999999995</v>
      </c>
      <c r="I78" s="88">
        <v>0.3</v>
      </c>
      <c r="J78" s="88">
        <v>4.93</v>
      </c>
      <c r="K78" s="88">
        <v>7.77</v>
      </c>
      <c r="L78" s="88">
        <v>7.77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29.14</v>
      </c>
      <c r="X78">
        <v>194.3</v>
      </c>
      <c r="Y78">
        <v>0</v>
      </c>
      <c r="Z78">
        <v>0</v>
      </c>
      <c r="AA78">
        <v>25.02</v>
      </c>
      <c r="AB78">
        <v>94.49</v>
      </c>
      <c r="AC78">
        <v>24.58</v>
      </c>
      <c r="AD78">
        <v>0</v>
      </c>
      <c r="AE78">
        <v>0.57999999999999996</v>
      </c>
      <c r="AF78">
        <v>7.77</v>
      </c>
      <c r="AG78">
        <v>0</v>
      </c>
      <c r="AH78">
        <v>7.77</v>
      </c>
      <c r="AI78">
        <v>4.93</v>
      </c>
      <c r="AJ78">
        <v>20</v>
      </c>
      <c r="AK78">
        <v>65</v>
      </c>
      <c r="AL78">
        <v>0.7</v>
      </c>
      <c r="AM78">
        <v>0.3</v>
      </c>
      <c r="AN78">
        <v>0</v>
      </c>
    </row>
    <row r="79" spans="7:40">
      <c r="G79" t="s">
        <v>121</v>
      </c>
      <c r="H79" s="115">
        <v>339.32</v>
      </c>
      <c r="I79" s="88">
        <v>0.15</v>
      </c>
      <c r="J79" s="88">
        <v>5.1100000000000003</v>
      </c>
      <c r="K79" s="88">
        <v>7.77</v>
      </c>
      <c r="L79" s="88">
        <v>7.77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194.3</v>
      </c>
      <c r="Y79">
        <v>0</v>
      </c>
      <c r="Z79">
        <v>0</v>
      </c>
      <c r="AA79">
        <v>25.02</v>
      </c>
      <c r="AB79">
        <v>94.49</v>
      </c>
      <c r="AC79">
        <v>24.58</v>
      </c>
      <c r="AD79">
        <v>0</v>
      </c>
      <c r="AE79">
        <v>0.57999999999999996</v>
      </c>
      <c r="AF79">
        <v>7.77</v>
      </c>
      <c r="AG79">
        <v>0</v>
      </c>
      <c r="AH79">
        <v>7.77</v>
      </c>
      <c r="AI79">
        <v>5.1100000000000003</v>
      </c>
      <c r="AJ79">
        <v>20</v>
      </c>
      <c r="AK79">
        <v>65</v>
      </c>
      <c r="AL79">
        <v>0.35</v>
      </c>
      <c r="AM79">
        <v>0.15</v>
      </c>
      <c r="AN79">
        <v>0</v>
      </c>
    </row>
    <row r="80" spans="7:40">
      <c r="G80" t="s">
        <v>122</v>
      </c>
      <c r="H80" s="115">
        <v>338.96999999999997</v>
      </c>
      <c r="I80" s="88">
        <v>0</v>
      </c>
      <c r="J80" s="88">
        <v>5.1100000000000003</v>
      </c>
      <c r="K80" s="88">
        <v>7.77</v>
      </c>
      <c r="L80" s="88">
        <v>7.77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194.3</v>
      </c>
      <c r="Y80">
        <v>0</v>
      </c>
      <c r="Z80">
        <v>0</v>
      </c>
      <c r="AA80">
        <v>25.02</v>
      </c>
      <c r="AB80">
        <v>94.49</v>
      </c>
      <c r="AC80">
        <v>24.58</v>
      </c>
      <c r="AD80">
        <v>0</v>
      </c>
      <c r="AE80">
        <v>0.57999999999999996</v>
      </c>
      <c r="AF80">
        <v>7.77</v>
      </c>
      <c r="AG80">
        <v>0</v>
      </c>
      <c r="AH80">
        <v>7.77</v>
      </c>
      <c r="AI80">
        <v>5.1100000000000003</v>
      </c>
      <c r="AJ80">
        <v>20</v>
      </c>
      <c r="AK80">
        <v>65</v>
      </c>
      <c r="AL80">
        <v>0</v>
      </c>
      <c r="AM80">
        <v>0</v>
      </c>
      <c r="AN80">
        <v>0</v>
      </c>
    </row>
    <row r="81" spans="7:40">
      <c r="G81" t="s">
        <v>123</v>
      </c>
      <c r="H81" s="115">
        <v>338.96999999999997</v>
      </c>
      <c r="I81" s="88">
        <v>0</v>
      </c>
      <c r="J81" s="88">
        <v>5.1100000000000003</v>
      </c>
      <c r="K81" s="88">
        <v>7.77</v>
      </c>
      <c r="L81" s="88">
        <v>7.77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194.3</v>
      </c>
      <c r="Y81">
        <v>0</v>
      </c>
      <c r="Z81">
        <v>0</v>
      </c>
      <c r="AA81">
        <v>25.02</v>
      </c>
      <c r="AB81">
        <v>94.49</v>
      </c>
      <c r="AC81">
        <v>24.58</v>
      </c>
      <c r="AD81">
        <v>0</v>
      </c>
      <c r="AE81">
        <v>0.57999999999999996</v>
      </c>
      <c r="AF81">
        <v>7.77</v>
      </c>
      <c r="AG81">
        <v>0</v>
      </c>
      <c r="AH81">
        <v>7.77</v>
      </c>
      <c r="AI81">
        <v>5.1100000000000003</v>
      </c>
      <c r="AJ81">
        <v>20</v>
      </c>
      <c r="AK81">
        <v>65</v>
      </c>
      <c r="AL81">
        <v>0</v>
      </c>
      <c r="AM81">
        <v>0</v>
      </c>
      <c r="AN81">
        <v>0</v>
      </c>
    </row>
    <row r="82" spans="7:40">
      <c r="G82" t="s">
        <v>124</v>
      </c>
      <c r="H82" s="115">
        <v>338.96999999999997</v>
      </c>
      <c r="I82" s="88">
        <v>0</v>
      </c>
      <c r="J82" s="88">
        <v>5.1100000000000003</v>
      </c>
      <c r="K82" s="88">
        <v>7.77</v>
      </c>
      <c r="L82" s="88">
        <v>7.77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194.3</v>
      </c>
      <c r="Y82">
        <v>0</v>
      </c>
      <c r="Z82">
        <v>0</v>
      </c>
      <c r="AA82">
        <v>25.02</v>
      </c>
      <c r="AB82">
        <v>94.49</v>
      </c>
      <c r="AC82">
        <v>24.58</v>
      </c>
      <c r="AD82">
        <v>0</v>
      </c>
      <c r="AE82">
        <v>0.57999999999999996</v>
      </c>
      <c r="AF82">
        <v>7.77</v>
      </c>
      <c r="AG82">
        <v>0</v>
      </c>
      <c r="AH82">
        <v>7.77</v>
      </c>
      <c r="AI82">
        <v>5.1100000000000003</v>
      </c>
      <c r="AJ82">
        <v>20</v>
      </c>
      <c r="AK82">
        <v>65</v>
      </c>
      <c r="AL82">
        <v>0</v>
      </c>
      <c r="AM82">
        <v>0</v>
      </c>
      <c r="AN82">
        <v>0</v>
      </c>
    </row>
    <row r="83" spans="7:40">
      <c r="G83" t="s">
        <v>125</v>
      </c>
      <c r="H83" s="115">
        <v>338.96999999999997</v>
      </c>
      <c r="I83" s="88">
        <v>0</v>
      </c>
      <c r="J83" s="88">
        <v>5.29</v>
      </c>
      <c r="K83" s="88">
        <v>7.77</v>
      </c>
      <c r="L83" s="88">
        <v>7.77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194.3</v>
      </c>
      <c r="Y83">
        <v>0</v>
      </c>
      <c r="Z83">
        <v>0</v>
      </c>
      <c r="AA83">
        <v>25.02</v>
      </c>
      <c r="AB83">
        <v>94.49</v>
      </c>
      <c r="AC83">
        <v>24.58</v>
      </c>
      <c r="AD83">
        <v>0</v>
      </c>
      <c r="AE83">
        <v>0.57999999999999996</v>
      </c>
      <c r="AF83">
        <v>7.77</v>
      </c>
      <c r="AG83">
        <v>0</v>
      </c>
      <c r="AH83">
        <v>7.77</v>
      </c>
      <c r="AI83">
        <v>5.29</v>
      </c>
      <c r="AJ83">
        <v>20</v>
      </c>
      <c r="AK83">
        <v>65</v>
      </c>
      <c r="AL83">
        <v>0</v>
      </c>
      <c r="AM83">
        <v>0</v>
      </c>
      <c r="AN83">
        <v>0</v>
      </c>
    </row>
    <row r="84" spans="7:40">
      <c r="G84" t="s">
        <v>126</v>
      </c>
      <c r="H84" s="115">
        <v>338.96999999999997</v>
      </c>
      <c r="I84" s="88">
        <v>0</v>
      </c>
      <c r="J84" s="88">
        <v>5.29</v>
      </c>
      <c r="K84" s="88">
        <v>7.77</v>
      </c>
      <c r="L84" s="88">
        <v>7.77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194.3</v>
      </c>
      <c r="Y84">
        <v>0</v>
      </c>
      <c r="Z84">
        <v>0</v>
      </c>
      <c r="AA84">
        <v>25.02</v>
      </c>
      <c r="AB84">
        <v>94.49</v>
      </c>
      <c r="AC84">
        <v>24.58</v>
      </c>
      <c r="AD84">
        <v>0</v>
      </c>
      <c r="AE84">
        <v>0.57999999999999996</v>
      </c>
      <c r="AF84">
        <v>7.77</v>
      </c>
      <c r="AG84">
        <v>0</v>
      </c>
      <c r="AH84">
        <v>7.77</v>
      </c>
      <c r="AI84">
        <v>5.29</v>
      </c>
      <c r="AJ84">
        <v>20</v>
      </c>
      <c r="AK84">
        <v>65</v>
      </c>
      <c r="AL84">
        <v>0</v>
      </c>
      <c r="AM84">
        <v>0</v>
      </c>
      <c r="AN84">
        <v>0</v>
      </c>
    </row>
    <row r="85" spans="7:40">
      <c r="G85" t="s">
        <v>127</v>
      </c>
      <c r="H85" s="115">
        <v>338.96999999999997</v>
      </c>
      <c r="I85" s="88">
        <v>0</v>
      </c>
      <c r="J85" s="88">
        <v>5.29</v>
      </c>
      <c r="K85" s="88">
        <v>7.77</v>
      </c>
      <c r="L85" s="88">
        <v>7.77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194.3</v>
      </c>
      <c r="Y85">
        <v>0</v>
      </c>
      <c r="Z85">
        <v>0</v>
      </c>
      <c r="AA85">
        <v>25.02</v>
      </c>
      <c r="AB85">
        <v>94.49</v>
      </c>
      <c r="AC85">
        <v>24.58</v>
      </c>
      <c r="AD85">
        <v>0</v>
      </c>
      <c r="AE85">
        <v>0.57999999999999996</v>
      </c>
      <c r="AF85">
        <v>7.77</v>
      </c>
      <c r="AG85">
        <v>0</v>
      </c>
      <c r="AH85">
        <v>7.77</v>
      </c>
      <c r="AI85">
        <v>5.29</v>
      </c>
      <c r="AJ85">
        <v>20</v>
      </c>
      <c r="AK85">
        <v>65</v>
      </c>
      <c r="AL85">
        <v>0</v>
      </c>
      <c r="AM85">
        <v>0</v>
      </c>
      <c r="AN85">
        <v>0</v>
      </c>
    </row>
    <row r="86" spans="7:40">
      <c r="G86" t="s">
        <v>128</v>
      </c>
      <c r="H86" s="115">
        <v>338.96999999999997</v>
      </c>
      <c r="I86" s="88">
        <v>0</v>
      </c>
      <c r="J86" s="88">
        <v>5.29</v>
      </c>
      <c r="K86" s="88">
        <v>7.77</v>
      </c>
      <c r="L86" s="88">
        <v>7.77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194.3</v>
      </c>
      <c r="Y86">
        <v>0</v>
      </c>
      <c r="Z86">
        <v>0</v>
      </c>
      <c r="AA86">
        <v>25.02</v>
      </c>
      <c r="AB86">
        <v>94.49</v>
      </c>
      <c r="AC86">
        <v>24.58</v>
      </c>
      <c r="AD86">
        <v>0</v>
      </c>
      <c r="AE86">
        <v>0.57999999999999996</v>
      </c>
      <c r="AF86">
        <v>7.77</v>
      </c>
      <c r="AG86">
        <v>0</v>
      </c>
      <c r="AH86">
        <v>7.77</v>
      </c>
      <c r="AI86">
        <v>5.29</v>
      </c>
      <c r="AJ86">
        <v>20</v>
      </c>
      <c r="AK86">
        <v>65</v>
      </c>
      <c r="AL86">
        <v>0</v>
      </c>
      <c r="AM86">
        <v>0</v>
      </c>
      <c r="AN86">
        <v>0</v>
      </c>
    </row>
    <row r="87" spans="7:40">
      <c r="G87" t="s">
        <v>129</v>
      </c>
      <c r="H87" s="115">
        <v>338.96999999999997</v>
      </c>
      <c r="I87" s="88">
        <v>0</v>
      </c>
      <c r="J87" s="88">
        <v>5.58</v>
      </c>
      <c r="K87" s="88">
        <v>7.77</v>
      </c>
      <c r="L87" s="88">
        <v>7.77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194.3</v>
      </c>
      <c r="Y87">
        <v>0</v>
      </c>
      <c r="Z87">
        <v>0</v>
      </c>
      <c r="AA87">
        <v>25.02</v>
      </c>
      <c r="AB87">
        <v>94.49</v>
      </c>
      <c r="AC87">
        <v>24.58</v>
      </c>
      <c r="AD87">
        <v>0</v>
      </c>
      <c r="AE87">
        <v>0.57999999999999996</v>
      </c>
      <c r="AF87">
        <v>7.77</v>
      </c>
      <c r="AG87">
        <v>0</v>
      </c>
      <c r="AH87">
        <v>7.77</v>
      </c>
      <c r="AI87">
        <v>5.58</v>
      </c>
      <c r="AJ87">
        <v>20</v>
      </c>
      <c r="AK87">
        <v>65</v>
      </c>
      <c r="AL87">
        <v>0</v>
      </c>
      <c r="AM87">
        <v>0</v>
      </c>
      <c r="AN87">
        <v>0</v>
      </c>
    </row>
    <row r="88" spans="7:40">
      <c r="G88" t="s">
        <v>130</v>
      </c>
      <c r="H88" s="115">
        <v>368.10999999999996</v>
      </c>
      <c r="I88" s="88">
        <v>0</v>
      </c>
      <c r="J88" s="88">
        <v>5.58</v>
      </c>
      <c r="K88" s="88">
        <v>7.77</v>
      </c>
      <c r="L88" s="88">
        <v>7.77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29.14</v>
      </c>
      <c r="X88">
        <v>194.3</v>
      </c>
      <c r="Y88">
        <v>0</v>
      </c>
      <c r="Z88">
        <v>0</v>
      </c>
      <c r="AA88">
        <v>25.02</v>
      </c>
      <c r="AB88">
        <v>94.49</v>
      </c>
      <c r="AC88">
        <v>24.58</v>
      </c>
      <c r="AD88">
        <v>0</v>
      </c>
      <c r="AE88">
        <v>0.57999999999999996</v>
      </c>
      <c r="AF88">
        <v>7.77</v>
      </c>
      <c r="AG88">
        <v>0</v>
      </c>
      <c r="AH88">
        <v>7.77</v>
      </c>
      <c r="AI88">
        <v>5.58</v>
      </c>
      <c r="AJ88">
        <v>20</v>
      </c>
      <c r="AK88">
        <v>65</v>
      </c>
      <c r="AL88">
        <v>0</v>
      </c>
      <c r="AM88">
        <v>0</v>
      </c>
      <c r="AN88">
        <v>0</v>
      </c>
    </row>
    <row r="89" spans="7:40">
      <c r="G89" t="s">
        <v>131</v>
      </c>
      <c r="H89" s="115">
        <v>368.10999999999996</v>
      </c>
      <c r="I89" s="88">
        <v>0</v>
      </c>
      <c r="J89" s="88">
        <v>5.58</v>
      </c>
      <c r="K89" s="88">
        <v>7.77</v>
      </c>
      <c r="L89" s="88">
        <v>7.77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29.14</v>
      </c>
      <c r="X89">
        <v>194.3</v>
      </c>
      <c r="Y89">
        <v>0</v>
      </c>
      <c r="Z89">
        <v>0</v>
      </c>
      <c r="AA89">
        <v>25.02</v>
      </c>
      <c r="AB89">
        <v>94.49</v>
      </c>
      <c r="AC89">
        <v>24.58</v>
      </c>
      <c r="AD89">
        <v>0</v>
      </c>
      <c r="AE89">
        <v>0.57999999999999996</v>
      </c>
      <c r="AF89">
        <v>7.77</v>
      </c>
      <c r="AG89">
        <v>0</v>
      </c>
      <c r="AH89">
        <v>7.77</v>
      </c>
      <c r="AI89">
        <v>5.58</v>
      </c>
      <c r="AJ89">
        <v>20</v>
      </c>
      <c r="AK89">
        <v>65</v>
      </c>
      <c r="AL89">
        <v>0</v>
      </c>
      <c r="AM89">
        <v>0</v>
      </c>
      <c r="AN89">
        <v>0</v>
      </c>
    </row>
    <row r="90" spans="7:40">
      <c r="G90" t="s">
        <v>132</v>
      </c>
      <c r="H90" s="115">
        <v>368.10999999999996</v>
      </c>
      <c r="I90" s="88">
        <v>0</v>
      </c>
      <c r="J90" s="88">
        <v>5.58</v>
      </c>
      <c r="K90" s="88">
        <v>7.77</v>
      </c>
      <c r="L90" s="88">
        <v>7.77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29.14</v>
      </c>
      <c r="X90">
        <v>194.3</v>
      </c>
      <c r="Y90">
        <v>0</v>
      </c>
      <c r="Z90">
        <v>0</v>
      </c>
      <c r="AA90">
        <v>25.02</v>
      </c>
      <c r="AB90">
        <v>94.49</v>
      </c>
      <c r="AC90">
        <v>24.58</v>
      </c>
      <c r="AD90">
        <v>0</v>
      </c>
      <c r="AE90">
        <v>0.57999999999999996</v>
      </c>
      <c r="AF90">
        <v>7.77</v>
      </c>
      <c r="AG90">
        <v>0</v>
      </c>
      <c r="AH90">
        <v>7.77</v>
      </c>
      <c r="AI90">
        <v>5.58</v>
      </c>
      <c r="AJ90">
        <v>20</v>
      </c>
      <c r="AK90">
        <v>65</v>
      </c>
      <c r="AL90">
        <v>0</v>
      </c>
      <c r="AM90">
        <v>0</v>
      </c>
      <c r="AN90">
        <v>0</v>
      </c>
    </row>
    <row r="91" spans="7:40">
      <c r="G91" t="s">
        <v>133</v>
      </c>
      <c r="H91" s="115">
        <v>368.10999999999996</v>
      </c>
      <c r="I91" s="88">
        <v>0</v>
      </c>
      <c r="J91" s="88">
        <v>5.76</v>
      </c>
      <c r="K91" s="88">
        <v>7.77</v>
      </c>
      <c r="L91" s="88">
        <v>5.83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29.14</v>
      </c>
      <c r="X91">
        <v>194.3</v>
      </c>
      <c r="Y91">
        <v>0</v>
      </c>
      <c r="Z91">
        <v>0</v>
      </c>
      <c r="AA91">
        <v>25.02</v>
      </c>
      <c r="AB91">
        <v>94.49</v>
      </c>
      <c r="AC91">
        <v>24.58</v>
      </c>
      <c r="AD91">
        <v>0</v>
      </c>
      <c r="AE91">
        <v>0.57999999999999996</v>
      </c>
      <c r="AF91">
        <v>5.83</v>
      </c>
      <c r="AG91">
        <v>0</v>
      </c>
      <c r="AH91">
        <v>7.77</v>
      </c>
      <c r="AI91">
        <v>5.76</v>
      </c>
      <c r="AJ91">
        <v>20</v>
      </c>
      <c r="AK91">
        <v>65</v>
      </c>
      <c r="AL91">
        <v>0</v>
      </c>
      <c r="AM91">
        <v>0</v>
      </c>
      <c r="AN91">
        <v>0</v>
      </c>
    </row>
    <row r="92" spans="7:40">
      <c r="G92" t="s">
        <v>134</v>
      </c>
      <c r="H92" s="115">
        <v>368.10999999999996</v>
      </c>
      <c r="I92" s="88">
        <v>0</v>
      </c>
      <c r="J92" s="88">
        <v>5.76</v>
      </c>
      <c r="K92" s="88">
        <v>7.77</v>
      </c>
      <c r="L92" s="88">
        <v>5.83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29.14</v>
      </c>
      <c r="X92">
        <v>194.3</v>
      </c>
      <c r="Y92">
        <v>0</v>
      </c>
      <c r="Z92">
        <v>0</v>
      </c>
      <c r="AA92">
        <v>25.02</v>
      </c>
      <c r="AB92">
        <v>94.49</v>
      </c>
      <c r="AC92">
        <v>24.58</v>
      </c>
      <c r="AD92">
        <v>0</v>
      </c>
      <c r="AE92">
        <v>0.57999999999999996</v>
      </c>
      <c r="AF92">
        <v>5.83</v>
      </c>
      <c r="AG92">
        <v>0</v>
      </c>
      <c r="AH92">
        <v>7.77</v>
      </c>
      <c r="AI92">
        <v>5.76</v>
      </c>
      <c r="AJ92">
        <v>20</v>
      </c>
      <c r="AK92">
        <v>65</v>
      </c>
      <c r="AL92">
        <v>0</v>
      </c>
      <c r="AM92">
        <v>0</v>
      </c>
      <c r="AN92">
        <v>0</v>
      </c>
    </row>
    <row r="93" spans="7:40">
      <c r="G93" t="s">
        <v>135</v>
      </c>
      <c r="H93" s="115">
        <v>368.10999999999996</v>
      </c>
      <c r="I93" s="88">
        <v>0</v>
      </c>
      <c r="J93" s="88">
        <v>5.76</v>
      </c>
      <c r="K93" s="88">
        <v>7.77</v>
      </c>
      <c r="L93" s="88">
        <v>5.83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29.14</v>
      </c>
      <c r="X93">
        <v>194.3</v>
      </c>
      <c r="Y93">
        <v>0</v>
      </c>
      <c r="Z93">
        <v>0</v>
      </c>
      <c r="AA93">
        <v>25.02</v>
      </c>
      <c r="AB93">
        <v>94.49</v>
      </c>
      <c r="AC93">
        <v>24.58</v>
      </c>
      <c r="AD93">
        <v>0</v>
      </c>
      <c r="AE93">
        <v>0.57999999999999996</v>
      </c>
      <c r="AF93">
        <v>5.83</v>
      </c>
      <c r="AG93">
        <v>0</v>
      </c>
      <c r="AH93">
        <v>7.77</v>
      </c>
      <c r="AI93">
        <v>5.76</v>
      </c>
      <c r="AJ93">
        <v>20</v>
      </c>
      <c r="AK93">
        <v>65</v>
      </c>
      <c r="AL93">
        <v>0</v>
      </c>
      <c r="AM93">
        <v>0</v>
      </c>
      <c r="AN93">
        <v>0</v>
      </c>
    </row>
    <row r="94" spans="7:40">
      <c r="G94" t="s">
        <v>136</v>
      </c>
      <c r="H94" s="115">
        <v>378.79999999999995</v>
      </c>
      <c r="I94" s="88">
        <v>0</v>
      </c>
      <c r="J94" s="88">
        <v>5.76</v>
      </c>
      <c r="K94" s="88">
        <v>7.77</v>
      </c>
      <c r="L94" s="88">
        <v>5.83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39.83</v>
      </c>
      <c r="X94">
        <v>194.3</v>
      </c>
      <c r="Y94">
        <v>0</v>
      </c>
      <c r="Z94">
        <v>0</v>
      </c>
      <c r="AA94">
        <v>25.02</v>
      </c>
      <c r="AB94">
        <v>94.49</v>
      </c>
      <c r="AC94">
        <v>24.58</v>
      </c>
      <c r="AD94">
        <v>0</v>
      </c>
      <c r="AE94">
        <v>0.57999999999999996</v>
      </c>
      <c r="AF94">
        <v>5.83</v>
      </c>
      <c r="AG94">
        <v>0</v>
      </c>
      <c r="AH94">
        <v>7.77</v>
      </c>
      <c r="AI94">
        <v>5.76</v>
      </c>
      <c r="AJ94">
        <v>20</v>
      </c>
      <c r="AK94">
        <v>65</v>
      </c>
      <c r="AL94">
        <v>0</v>
      </c>
      <c r="AM94">
        <v>0</v>
      </c>
      <c r="AN94">
        <v>0</v>
      </c>
    </row>
    <row r="95" spans="7:40">
      <c r="G95" t="s">
        <v>137</v>
      </c>
      <c r="H95" s="115">
        <v>378.79999999999995</v>
      </c>
      <c r="I95" s="88">
        <v>0</v>
      </c>
      <c r="J95" s="88">
        <v>5.95</v>
      </c>
      <c r="K95" s="88">
        <v>7.77</v>
      </c>
      <c r="L95" s="88">
        <v>5.83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39.83</v>
      </c>
      <c r="X95">
        <v>194.3</v>
      </c>
      <c r="Y95">
        <v>0</v>
      </c>
      <c r="Z95">
        <v>0</v>
      </c>
      <c r="AA95">
        <v>25.02</v>
      </c>
      <c r="AB95">
        <v>94.49</v>
      </c>
      <c r="AC95">
        <v>24.58</v>
      </c>
      <c r="AD95">
        <v>0</v>
      </c>
      <c r="AE95">
        <v>0.57999999999999996</v>
      </c>
      <c r="AF95">
        <v>5.83</v>
      </c>
      <c r="AG95">
        <v>0</v>
      </c>
      <c r="AH95">
        <v>7.77</v>
      </c>
      <c r="AI95">
        <v>5.95</v>
      </c>
      <c r="AJ95">
        <v>20</v>
      </c>
      <c r="AK95">
        <v>65</v>
      </c>
      <c r="AL95">
        <v>0</v>
      </c>
      <c r="AM95">
        <v>0</v>
      </c>
      <c r="AN95">
        <v>0</v>
      </c>
    </row>
    <row r="96" spans="7:40">
      <c r="G96" t="s">
        <v>138</v>
      </c>
      <c r="H96" s="115">
        <v>378.79999999999995</v>
      </c>
      <c r="I96" s="88">
        <v>0</v>
      </c>
      <c r="J96" s="88">
        <v>5.95</v>
      </c>
      <c r="K96" s="88">
        <v>7.77</v>
      </c>
      <c r="L96" s="88">
        <v>5.83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39.83</v>
      </c>
      <c r="X96">
        <v>194.3</v>
      </c>
      <c r="Y96">
        <v>0</v>
      </c>
      <c r="Z96">
        <v>0</v>
      </c>
      <c r="AA96">
        <v>25.02</v>
      </c>
      <c r="AB96">
        <v>94.49</v>
      </c>
      <c r="AC96">
        <v>24.58</v>
      </c>
      <c r="AD96">
        <v>0</v>
      </c>
      <c r="AE96">
        <v>0.57999999999999996</v>
      </c>
      <c r="AF96">
        <v>5.83</v>
      </c>
      <c r="AG96">
        <v>0</v>
      </c>
      <c r="AH96">
        <v>7.77</v>
      </c>
      <c r="AI96">
        <v>5.95</v>
      </c>
      <c r="AJ96">
        <v>20</v>
      </c>
      <c r="AK96">
        <v>65</v>
      </c>
      <c r="AL96">
        <v>0</v>
      </c>
      <c r="AM96">
        <v>0</v>
      </c>
      <c r="AN96">
        <v>0</v>
      </c>
    </row>
    <row r="97" spans="1:133">
      <c r="G97" t="s">
        <v>139</v>
      </c>
      <c r="H97" s="115">
        <v>378.79999999999995</v>
      </c>
      <c r="I97" s="88">
        <v>0</v>
      </c>
      <c r="J97" s="88">
        <v>5.95</v>
      </c>
      <c r="K97" s="88">
        <v>7.77</v>
      </c>
      <c r="L97" s="88">
        <v>5.83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39.83</v>
      </c>
      <c r="X97">
        <v>194.3</v>
      </c>
      <c r="Y97">
        <v>0</v>
      </c>
      <c r="Z97">
        <v>0</v>
      </c>
      <c r="AA97">
        <v>25.02</v>
      </c>
      <c r="AB97">
        <v>94.49</v>
      </c>
      <c r="AC97">
        <v>24.58</v>
      </c>
      <c r="AD97">
        <v>0</v>
      </c>
      <c r="AE97">
        <v>0.57999999999999996</v>
      </c>
      <c r="AF97">
        <v>5.83</v>
      </c>
      <c r="AG97">
        <v>0</v>
      </c>
      <c r="AH97">
        <v>7.77</v>
      </c>
      <c r="AI97">
        <v>5.95</v>
      </c>
      <c r="AJ97">
        <v>20</v>
      </c>
      <c r="AK97">
        <v>65</v>
      </c>
      <c r="AL97">
        <v>0</v>
      </c>
      <c r="AM97">
        <v>0</v>
      </c>
      <c r="AN97">
        <v>0</v>
      </c>
    </row>
    <row r="98" spans="1:133">
      <c r="G98" t="s">
        <v>140</v>
      </c>
      <c r="H98" s="115">
        <v>378.79999999999995</v>
      </c>
      <c r="I98" s="88">
        <v>0</v>
      </c>
      <c r="J98" s="88">
        <v>5.95</v>
      </c>
      <c r="K98" s="88">
        <v>7.77</v>
      </c>
      <c r="L98" s="88">
        <v>5.83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39.83</v>
      </c>
      <c r="X98">
        <v>194.3</v>
      </c>
      <c r="Y98">
        <v>0</v>
      </c>
      <c r="Z98">
        <v>0</v>
      </c>
      <c r="AA98">
        <v>25.02</v>
      </c>
      <c r="AB98">
        <v>94.49</v>
      </c>
      <c r="AC98">
        <v>24.58</v>
      </c>
      <c r="AD98">
        <v>0</v>
      </c>
      <c r="AE98">
        <v>0.57999999999999996</v>
      </c>
      <c r="AF98">
        <v>5.83</v>
      </c>
      <c r="AG98">
        <v>0</v>
      </c>
      <c r="AH98">
        <v>7.77</v>
      </c>
      <c r="AI98">
        <v>5.95</v>
      </c>
      <c r="AJ98">
        <v>20</v>
      </c>
      <c r="AK98">
        <v>65</v>
      </c>
      <c r="AL98">
        <v>0</v>
      </c>
      <c r="AM98">
        <v>0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5.619080000000003</v>
      </c>
      <c r="I99" s="111">
        <f t="shared" ref="I99:BU99" si="1">SUM(I3:I98)/4000</f>
        <v>0.11313750000000002</v>
      </c>
      <c r="J99" s="111">
        <f t="shared" si="1"/>
        <v>0.12556</v>
      </c>
      <c r="K99" s="111">
        <f t="shared" si="1"/>
        <v>1.5820650000000025</v>
      </c>
      <c r="L99" s="111">
        <f t="shared" si="1"/>
        <v>0.16513999999999993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0.27709249999999991</v>
      </c>
      <c r="X99">
        <f t="shared" si="1"/>
        <v>1.651550000000001</v>
      </c>
      <c r="Y99">
        <f t="shared" si="1"/>
        <v>7.5480000000000005E-2</v>
      </c>
      <c r="Z99">
        <f t="shared" si="1"/>
        <v>0.37692999999999999</v>
      </c>
      <c r="AA99">
        <f t="shared" si="1"/>
        <v>0.15011999999999995</v>
      </c>
      <c r="AB99">
        <f t="shared" si="1"/>
        <v>2.267759999999996</v>
      </c>
      <c r="AC99">
        <f t="shared" si="1"/>
        <v>0.54269999999999941</v>
      </c>
      <c r="AD99">
        <f t="shared" si="1"/>
        <v>0</v>
      </c>
      <c r="AE99">
        <f t="shared" si="1"/>
        <v>1.3459999999999974E-2</v>
      </c>
      <c r="AF99">
        <f t="shared" si="1"/>
        <v>0.16513999999999993</v>
      </c>
      <c r="AG99">
        <f t="shared" si="1"/>
        <v>0.86366000000000054</v>
      </c>
      <c r="AH99">
        <f t="shared" si="1"/>
        <v>0.18647999999999973</v>
      </c>
      <c r="AI99">
        <f t="shared" si="1"/>
        <v>0.12556</v>
      </c>
      <c r="AJ99">
        <f t="shared" si="1"/>
        <v>0.48</v>
      </c>
      <c r="AK99">
        <f t="shared" si="1"/>
        <v>1.96</v>
      </c>
      <c r="AL99">
        <f t="shared" si="1"/>
        <v>0.26398749999999999</v>
      </c>
      <c r="AM99">
        <f t="shared" si="1"/>
        <v>0.11313750000000002</v>
      </c>
      <c r="AN99">
        <f t="shared" si="1"/>
        <v>0.5319250000000002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2022-04-13T06:49:28Z</dcterms:modified>
</cp:coreProperties>
</file>